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6384" windowHeight="8192" tabRatio="991" activeTab="1"/>
  </bookViews>
  <sheets>
    <sheet name="relevé_semaine2" sheetId="1" r:id="rId1"/>
    <sheet name="relevé_semaine 1" sheetId="2" r:id="rId2"/>
    <sheet name="indicateurs" sheetId="3" r:id="rId3"/>
  </sheets>
  <definedNames>
    <definedName name="_xlnm.Print_Area" localSheetId="2">'indicateurs'!$A$1:$P$62</definedName>
    <definedName name="_xlnm.Print_Area" localSheetId="1">'relevé_semaine 1'!$A$3:$M$68</definedName>
    <definedName name="_xlnm.Print_Area" localSheetId="0">'relevé_semaine2'!$A$3:$M$68</definedName>
  </definedNames>
  <calcPr fullCalcOnLoad="1"/>
</workbook>
</file>

<file path=xl/sharedStrings.xml><?xml version="1.0" encoding="utf-8"?>
<sst xmlns="http://schemas.openxmlformats.org/spreadsheetml/2006/main" count="272" uniqueCount="138">
  <si>
    <t>Tournée Supervision Sécurité</t>
  </si>
  <si>
    <t>SECTEUR X</t>
  </si>
  <si>
    <t>Date : 23/11/2012</t>
  </si>
  <si>
    <t xml:space="preserve">Qui: </t>
  </si>
  <si>
    <t>Acteur 1</t>
  </si>
  <si>
    <t>SECURITE</t>
  </si>
  <si>
    <t>Résultats</t>
  </si>
  <si>
    <t>HYGIENE / SANTE</t>
  </si>
  <si>
    <t>Incendie</t>
  </si>
  <si>
    <t>Respect interdiction de fumer, boire et manger</t>
  </si>
  <si>
    <t>Extincteurs accessibles</t>
  </si>
  <si>
    <t xml:space="preserve"> </t>
  </si>
  <si>
    <t>Respect interdiction possession Telephone portable</t>
  </si>
  <si>
    <t>RIA accessibles</t>
  </si>
  <si>
    <t>Propreté de la zone de travail</t>
  </si>
  <si>
    <t>Issues de secours dégagées</t>
  </si>
  <si>
    <t>Propreté des locaux sociaux</t>
  </si>
  <si>
    <t>Portes coupe-feu dégagées</t>
  </si>
  <si>
    <t>Propreté de la zone administrative</t>
  </si>
  <si>
    <t>Têtes de sprinklage libres</t>
  </si>
  <si>
    <t>Appareils UV fonctionnels</t>
  </si>
  <si>
    <t>Exutoire de fumée libres</t>
  </si>
  <si>
    <t>Stockage de produits à même le sol</t>
  </si>
  <si>
    <t>Rayonnage</t>
  </si>
  <si>
    <t>Stockage de produits à même les palettes</t>
  </si>
  <si>
    <t>Echelle</t>
  </si>
  <si>
    <t>Portes de quai et rampes fermées</t>
  </si>
  <si>
    <t>Lisse</t>
  </si>
  <si>
    <t>TOTAL</t>
  </si>
  <si>
    <t>Etiquettage</t>
  </si>
  <si>
    <t>Caillebotis</t>
  </si>
  <si>
    <t>ENVIRONNEMENT</t>
  </si>
  <si>
    <t>Electricité</t>
  </si>
  <si>
    <t>respect du tri des dechets</t>
  </si>
  <si>
    <t>Eclairage du dépôt</t>
  </si>
  <si>
    <t>presence kit deversement accidentel</t>
  </si>
  <si>
    <t>Blocs secours</t>
  </si>
  <si>
    <t xml:space="preserve">Propreté de la zone déchets intérieure </t>
  </si>
  <si>
    <t>Coffrets électriques fermés</t>
  </si>
  <si>
    <t>Propreté de la zone déchets extérieure</t>
  </si>
  <si>
    <t>Etat du dallage</t>
  </si>
  <si>
    <t>Etat des quais</t>
  </si>
  <si>
    <t>Niveleur</t>
  </si>
  <si>
    <t>Rideau</t>
  </si>
  <si>
    <t>Critères de notation</t>
  </si>
  <si>
    <t>Objectif</t>
  </si>
  <si>
    <t>Bâche étanchéité</t>
  </si>
  <si>
    <t>100 = Tout est conforme ou NON APPLICABLE</t>
  </si>
  <si>
    <t>Stockage</t>
  </si>
  <si>
    <t>50 = de 1 à 5 non con-conformités</t>
  </si>
  <si>
    <t>Respect des cheminées</t>
  </si>
  <si>
    <t>0 = plus de 5 non-conformités ou 1 non-conformité jugée critique</t>
  </si>
  <si>
    <t>Rangements des produits( pas en vracs …)</t>
  </si>
  <si>
    <t>Stockage au sol à 80 cm du bardage</t>
  </si>
  <si>
    <t xml:space="preserve">Commentaires : </t>
  </si>
  <si>
    <t>Stockage de palettes sur la tranche</t>
  </si>
  <si>
    <t xml:space="preserve">Palettes vides dans les emplacements </t>
  </si>
  <si>
    <t>Rangement zone des retours</t>
  </si>
  <si>
    <t>Rangement zone stockage produits longs ( rien au sol)</t>
  </si>
  <si>
    <t>Palette en hauteur non filmée ou cerclée</t>
  </si>
  <si>
    <t>Respect des zones de stockage</t>
  </si>
  <si>
    <t>Divers</t>
  </si>
  <si>
    <t>Fiche de vérification journalière des chariots</t>
  </si>
  <si>
    <t>Rétrac, frontal et nacelle en salle de charge</t>
  </si>
  <si>
    <t>Poste à risques : EPI présents et portés</t>
  </si>
  <si>
    <t>Respect Gestes et Postures</t>
  </si>
  <si>
    <t>Accueil chauffeurs: ( chasubles, chaussures, …)</t>
  </si>
  <si>
    <t>Etat des rinçes-œil et douche portative</t>
  </si>
  <si>
    <t>Présence de liquide au sol (huile, eau…)</t>
  </si>
  <si>
    <t>Plan d'actions</t>
  </si>
  <si>
    <t>Rappel du problème</t>
  </si>
  <si>
    <t>Semaine</t>
  </si>
  <si>
    <t>Semaine en cours</t>
  </si>
  <si>
    <t>Nb</t>
  </si>
  <si>
    <t>Actions engagées</t>
  </si>
  <si>
    <t>Terminée le</t>
  </si>
  <si>
    <t>INDICATEUR DE SUIVI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</si>
  <si>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</si>
  <si>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</si>
  <si>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</si>
  <si>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</si>
  <si>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</si>
  <si>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</si>
  <si>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</si>
  <si>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</si>
  <si>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</si>
  <si>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</si>
  <si>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</si>
  <si>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</si>
  <si>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</si>
  <si>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</si>
  <si>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</si>
  <si>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</si>
  <si>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</si>
  <si>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</si>
  <si>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</si>
  <si>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</si>
  <si>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</si>
  <si>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</si>
  <si>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</si>
  <si>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</si>
  <si>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</si>
  <si>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</si>
  <si>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</si>
  <si>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</si>
  <si>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</si>
  <si>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</si>
  <si>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</si>
  <si>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</si>
  <si>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</si>
  <si>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</si>
  <si>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</si>
  <si>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</si>
  <si>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</si>
  <si>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</si>
  <si>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</si>
  <si>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</si>
  <si>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</si>
  <si>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</si>
  <si>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</si>
  <si>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</si>
  <si>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</si>
  <si>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</si>
  <si>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</si>
  <si>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</si>
  <si>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</si>
  <si>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</si>
  <si>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</si>
  <si>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</si>
  <si>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Secteur 1</t>
  </si>
  <si>
    <t>Secteur 2</t>
  </si>
  <si>
    <t>site</t>
  </si>
  <si>
    <t>Note global site</t>
  </si>
  <si>
    <t>Planning audit</t>
  </si>
  <si>
    <t>Acteur 2</t>
  </si>
  <si>
    <t>Acteur 3</t>
  </si>
  <si>
    <t>objectifs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</si>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</sst>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DD/MM/YYYY"/>
  </numFmts>
  <fonts count="18">
    <font>
      <sz val="10"/>
      <name val="Verdana"/>
      <family val="2"/>
    </font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5"/>
      <name val="Arial"/>
      <family val="2"/>
    </font>
    <font>
      <b/>
      <sz val="20"/>
      <color indexed="5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5"/>
      <name val="Verdana"/>
      <family val="2"/>
    </font>
    <font>
      <b/>
      <i/>
      <sz val="10"/>
      <name val="Arial"/>
      <family val="2"/>
    </font>
    <font>
      <i/>
      <sz val="10"/>
      <name val="Verdana"/>
      <family val="2"/>
    </font>
    <font>
      <b/>
      <sz val="1"/>
      <color indexed="63"/>
      <name val="Verdana"/>
      <family val="2"/>
    </font>
    <font>
      <sz val="10"/>
      <color indexed="63"/>
      <name val="Verdana"/>
      <family val="2"/>
    </font>
    <font>
      <sz val="8"/>
      <color indexed="63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15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 applyAlignment="1">
      <alignment horizont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wrapText="1"/>
      <protection/>
    </xf>
    <xf numFmtId="164" fontId="3" fillId="2" borderId="3" xfId="20" applyFont="1" applyFill="1" applyBorder="1" applyAlignment="1">
      <alignment horizontal="center" vertical="center"/>
      <protection/>
    </xf>
    <xf numFmtId="165" fontId="3" fillId="0" borderId="3" xfId="20" applyNumberFormat="1" applyFont="1" applyFill="1" applyBorder="1" applyAlignment="1">
      <alignment horizontal="center" vertical="center"/>
      <protection/>
    </xf>
    <xf numFmtId="166" fontId="4" fillId="0" borderId="4" xfId="20" applyNumberFormat="1" applyFont="1" applyBorder="1" applyAlignment="1">
      <alignment horizontal="left" vertical="center"/>
      <protection/>
    </xf>
    <xf numFmtId="164" fontId="5" fillId="0" borderId="4" xfId="20" applyFont="1" applyBorder="1" applyAlignment="1">
      <alignment horizontal="left" vertical="center"/>
      <protection/>
    </xf>
    <xf numFmtId="164" fontId="6" fillId="3" borderId="5" xfId="20" applyFont="1" applyFill="1" applyBorder="1">
      <alignment/>
      <protection/>
    </xf>
    <xf numFmtId="164" fontId="1" fillId="0" borderId="6" xfId="20" applyFill="1" applyBorder="1" applyAlignment="1">
      <alignment horizontal="center" vertical="center"/>
      <protection/>
    </xf>
    <xf numFmtId="164" fontId="1" fillId="0" borderId="7" xfId="20" applyFill="1" applyBorder="1" applyAlignment="1">
      <alignment horizontal="center" vertical="center"/>
      <protection/>
    </xf>
    <xf numFmtId="164" fontId="1" fillId="0" borderId="8" xfId="20" applyFill="1" applyBorder="1" applyAlignment="1">
      <alignment horizontal="center"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6" fillId="4" borderId="3" xfId="20" applyFont="1" applyFill="1" applyBorder="1">
      <alignment/>
      <protection/>
    </xf>
    <xf numFmtId="164" fontId="1" fillId="0" borderId="9" xfId="20" applyFill="1" applyBorder="1" applyAlignment="1">
      <alignment horizontal="center" vertical="center"/>
      <protection/>
    </xf>
    <xf numFmtId="164" fontId="1" fillId="0" borderId="10" xfId="20" applyFill="1" applyBorder="1" applyAlignment="1">
      <alignment horizontal="center" vertical="center"/>
      <protection/>
    </xf>
    <xf numFmtId="164" fontId="1" fillId="0" borderId="11" xfId="20" applyFill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7" fillId="0" borderId="12" xfId="20" applyFont="1" applyFill="1" applyBorder="1" applyAlignment="1">
      <alignment horizontal="left" vertical="center"/>
      <protection/>
    </xf>
    <xf numFmtId="164" fontId="1" fillId="0" borderId="0" xfId="20" applyAlignment="1">
      <alignment vertical="center"/>
      <protection/>
    </xf>
    <xf numFmtId="164" fontId="1" fillId="0" borderId="13" xfId="20" applyFont="1" applyBorder="1" applyAlignment="1">
      <alignment vertical="center"/>
      <protection/>
    </xf>
    <xf numFmtId="164" fontId="1" fillId="0" borderId="14" xfId="20" applyFont="1" applyBorder="1" applyAlignment="1">
      <alignment horizontal="center" vertical="center"/>
      <protection/>
    </xf>
    <xf numFmtId="164" fontId="1" fillId="0" borderId="15" xfId="20" applyBorder="1" applyAlignment="1">
      <alignment horizontal="center" vertical="center"/>
      <protection/>
    </xf>
    <xf numFmtId="164" fontId="1" fillId="0" borderId="16" xfId="20" applyBorder="1" applyAlignment="1">
      <alignment horizontal="center" vertical="center"/>
      <protection/>
    </xf>
    <xf numFmtId="164" fontId="1" fillId="0" borderId="17" xfId="20" applyBorder="1" applyAlignment="1">
      <alignment horizontal="center" vertical="center"/>
      <protection/>
    </xf>
    <xf numFmtId="164" fontId="1" fillId="0" borderId="14" xfId="20" applyBorder="1" applyAlignment="1">
      <alignment horizontal="center" vertical="center"/>
      <protection/>
    </xf>
    <xf numFmtId="164" fontId="1" fillId="0" borderId="15" xfId="20" applyFont="1" applyBorder="1" applyAlignment="1">
      <alignment horizontal="center" vertical="center"/>
      <protection/>
    </xf>
    <xf numFmtId="164" fontId="1" fillId="0" borderId="18" xfId="20" applyFont="1" applyBorder="1" applyAlignment="1">
      <alignment vertical="center"/>
      <protection/>
    </xf>
    <xf numFmtId="164" fontId="1" fillId="0" borderId="19" xfId="20" applyFont="1" applyBorder="1" applyAlignment="1">
      <alignment horizontal="center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20" xfId="20" applyBorder="1" applyAlignment="1">
      <alignment horizontal="center" vertical="center"/>
      <protection/>
    </xf>
    <xf numFmtId="164" fontId="1" fillId="0" borderId="21" xfId="20" applyBorder="1" applyAlignment="1">
      <alignment horizontal="center" vertical="center"/>
      <protection/>
    </xf>
    <xf numFmtId="164" fontId="1" fillId="0" borderId="22" xfId="20" applyFont="1" applyBorder="1" applyAlignment="1">
      <alignment vertical="center"/>
      <protection/>
    </xf>
    <xf numFmtId="164" fontId="1" fillId="0" borderId="1" xfId="20" applyFill="1" applyBorder="1" applyAlignment="1">
      <alignment horizontal="center" vertical="center"/>
      <protection/>
    </xf>
    <xf numFmtId="164" fontId="1" fillId="0" borderId="20" xfId="20" applyFill="1" applyBorder="1" applyAlignment="1">
      <alignment horizontal="center" vertical="center"/>
      <protection/>
    </xf>
    <xf numFmtId="164" fontId="1" fillId="0" borderId="23" xfId="20" applyFont="1" applyBorder="1" applyAlignment="1">
      <alignment vertical="center"/>
      <protection/>
    </xf>
    <xf numFmtId="164" fontId="1" fillId="0" borderId="24" xfId="20" applyFont="1" applyBorder="1" applyAlignment="1">
      <alignment horizontal="center" vertical="center"/>
      <protection/>
    </xf>
    <xf numFmtId="164" fontId="1" fillId="0" borderId="25" xfId="20" applyBorder="1" applyAlignment="1">
      <alignment horizontal="center" vertical="center"/>
      <protection/>
    </xf>
    <xf numFmtId="164" fontId="1" fillId="0" borderId="26" xfId="20" applyBorder="1" applyAlignment="1">
      <alignment horizontal="center" vertical="center"/>
      <protection/>
    </xf>
    <xf numFmtId="164" fontId="1" fillId="0" borderId="27" xfId="20" applyBorder="1" applyAlignment="1">
      <alignment horizontal="center" vertical="center"/>
      <protection/>
    </xf>
    <xf numFmtId="164" fontId="1" fillId="0" borderId="14" xfId="20" applyFont="1" applyBorder="1" applyAlignment="1">
      <alignment horizontal="center"/>
      <protection/>
    </xf>
    <xf numFmtId="164" fontId="1" fillId="0" borderId="15" xfId="20" applyBorder="1" applyAlignment="1">
      <alignment horizontal="center"/>
      <protection/>
    </xf>
    <xf numFmtId="164" fontId="1" fillId="0" borderId="16" xfId="20" applyBorder="1" applyAlignment="1">
      <alignment horizontal="center"/>
      <protection/>
    </xf>
    <xf numFmtId="164" fontId="1" fillId="0" borderId="17" xfId="20" applyBorder="1" applyAlignment="1">
      <alignment horizontal="center"/>
      <protection/>
    </xf>
    <xf numFmtId="164" fontId="1" fillId="5" borderId="25" xfId="20" applyFill="1" applyBorder="1" applyAlignment="1">
      <alignment horizontal="center" vertical="center"/>
      <protection/>
    </xf>
    <xf numFmtId="164" fontId="1" fillId="5" borderId="26" xfId="20" applyFill="1" applyBorder="1" applyAlignment="1">
      <alignment horizontal="center" vertical="center"/>
      <protection/>
    </xf>
    <xf numFmtId="164" fontId="1" fillId="0" borderId="19" xfId="20" applyFont="1" applyBorder="1" applyAlignment="1">
      <alignment horizontal="center"/>
      <protection/>
    </xf>
    <xf numFmtId="164" fontId="1" fillId="0" borderId="20" xfId="20" applyBorder="1" applyAlignment="1">
      <alignment horizontal="center"/>
      <protection/>
    </xf>
    <xf numFmtId="164" fontId="1" fillId="0" borderId="21" xfId="20" applyBorder="1" applyAlignment="1">
      <alignment horizontal="center"/>
      <protection/>
    </xf>
    <xf numFmtId="164" fontId="5" fillId="0" borderId="28" xfId="20" applyFont="1" applyBorder="1" applyAlignment="1">
      <alignment horizontal="right" vertical="center"/>
      <protection/>
    </xf>
    <xf numFmtId="164" fontId="5" fillId="0" borderId="28" xfId="20" applyFont="1" applyBorder="1" applyAlignment="1">
      <alignment vertical="center"/>
      <protection/>
    </xf>
    <xf numFmtId="164" fontId="5" fillId="0" borderId="29" xfId="20" applyFont="1" applyBorder="1" applyAlignment="1">
      <alignment horizontal="right" vertical="center"/>
      <protection/>
    </xf>
    <xf numFmtId="164" fontId="1" fillId="0" borderId="30" xfId="20" applyBorder="1" applyAlignment="1">
      <alignment horizontal="center" vertical="center"/>
      <protection/>
    </xf>
    <xf numFmtId="164" fontId="1" fillId="0" borderId="24" xfId="20" applyFont="1" applyBorder="1" applyAlignment="1">
      <alignment horizontal="center"/>
      <protection/>
    </xf>
    <xf numFmtId="164" fontId="1" fillId="0" borderId="25" xfId="20" applyBorder="1" applyAlignment="1">
      <alignment horizontal="center"/>
      <protection/>
    </xf>
    <xf numFmtId="164" fontId="1" fillId="0" borderId="26" xfId="20" applyBorder="1" applyAlignment="1">
      <alignment horizontal="center"/>
      <protection/>
    </xf>
    <xf numFmtId="164" fontId="1" fillId="0" borderId="27" xfId="20" applyBorder="1" applyAlignment="1">
      <alignment horizontal="center"/>
      <protection/>
    </xf>
    <xf numFmtId="164" fontId="2" fillId="6" borderId="3" xfId="20" applyFont="1" applyFill="1" applyBorder="1" applyAlignment="1">
      <alignment vertical="center"/>
      <protection/>
    </xf>
    <xf numFmtId="164" fontId="7" fillId="0" borderId="12" xfId="20" applyFont="1" applyFill="1" applyBorder="1" applyAlignment="1">
      <alignment vertical="center"/>
      <protection/>
    </xf>
    <xf numFmtId="164" fontId="1" fillId="0" borderId="31" xfId="20" applyFont="1" applyBorder="1" applyAlignment="1">
      <alignment vertical="center"/>
      <protection/>
    </xf>
    <xf numFmtId="164" fontId="1" fillId="0" borderId="31" xfId="20" applyBorder="1" applyAlignment="1">
      <alignment horizontal="center"/>
      <protection/>
    </xf>
    <xf numFmtId="164" fontId="1" fillId="0" borderId="32" xfId="20" applyFont="1" applyBorder="1" applyAlignment="1">
      <alignment vertical="center"/>
      <protection/>
    </xf>
    <xf numFmtId="164" fontId="1" fillId="0" borderId="32" xfId="20" applyBorder="1" applyAlignment="1">
      <alignment horizontal="center"/>
      <protection/>
    </xf>
    <xf numFmtId="164" fontId="1" fillId="0" borderId="33" xfId="20" applyFont="1" applyBorder="1" applyAlignment="1">
      <alignment vertical="center"/>
      <protection/>
    </xf>
    <xf numFmtId="164" fontId="1" fillId="0" borderId="34" xfId="20" applyBorder="1" applyAlignment="1">
      <alignment horizontal="center"/>
      <protection/>
    </xf>
    <xf numFmtId="164" fontId="1" fillId="0" borderId="35" xfId="20" applyFont="1" applyBorder="1" applyAlignment="1">
      <alignment vertical="center"/>
      <protection/>
    </xf>
    <xf numFmtId="164" fontId="1" fillId="0" borderId="25" xfId="20" applyFont="1" applyFill="1" applyBorder="1" applyAlignment="1">
      <alignment horizontal="center" vertical="center"/>
      <protection/>
    </xf>
    <xf numFmtId="164" fontId="1" fillId="0" borderId="26" xfId="20" applyFont="1" applyFill="1" applyBorder="1" applyAlignment="1">
      <alignment horizontal="center" vertical="center"/>
      <protection/>
    </xf>
    <xf numFmtId="164" fontId="1" fillId="0" borderId="35" xfId="20" applyFont="1" applyFill="1" applyBorder="1" applyAlignment="1">
      <alignment horizontal="center"/>
      <protection/>
    </xf>
    <xf numFmtId="164" fontId="1" fillId="0" borderId="23" xfId="20" applyFill="1" applyBorder="1" applyAlignment="1">
      <alignment vertical="center"/>
      <protection/>
    </xf>
    <xf numFmtId="164" fontId="1" fillId="0" borderId="24" xfId="20" applyBorder="1" applyAlignment="1">
      <alignment horizontal="center" vertical="center"/>
      <protection/>
    </xf>
    <xf numFmtId="164" fontId="1" fillId="0" borderId="25" xfId="20" applyFill="1" applyBorder="1" applyAlignment="1">
      <alignment horizontal="center" vertical="center"/>
      <protection/>
    </xf>
    <xf numFmtId="164" fontId="1" fillId="0" borderId="26" xfId="20" applyFill="1" applyBorder="1" applyAlignment="1">
      <alignment horizontal="center" vertical="center"/>
      <protection/>
    </xf>
    <xf numFmtId="164" fontId="1" fillId="0" borderId="30" xfId="20" applyBorder="1" applyAlignment="1">
      <alignment horizontal="center"/>
      <protection/>
    </xf>
    <xf numFmtId="164" fontId="5" fillId="0" borderId="31" xfId="20" applyFont="1" applyBorder="1" applyAlignment="1">
      <alignment horizontal="center" vertical="center"/>
      <protection/>
    </xf>
    <xf numFmtId="164" fontId="1" fillId="0" borderId="36" xfId="20" applyFont="1" applyBorder="1" applyAlignment="1">
      <alignment vertical="center"/>
      <protection/>
    </xf>
    <xf numFmtId="164" fontId="1" fillId="0" borderId="0" xfId="20" applyBorder="1">
      <alignment/>
      <protection/>
    </xf>
    <xf numFmtId="164" fontId="1" fillId="0" borderId="37" xfId="20" applyBorder="1">
      <alignment/>
      <protection/>
    </xf>
    <xf numFmtId="165" fontId="8" fillId="0" borderId="35" xfId="20" applyNumberFormat="1" applyFont="1" applyBorder="1" applyAlignment="1">
      <alignment horizontal="center" vertical="center"/>
      <protection/>
    </xf>
    <xf numFmtId="164" fontId="1" fillId="0" borderId="14" xfId="20" applyBorder="1" applyAlignment="1">
      <alignment horizontal="center"/>
      <protection/>
    </xf>
    <xf numFmtId="164" fontId="1" fillId="0" borderId="15" xfId="20" applyFont="1" applyBorder="1" applyAlignment="1">
      <alignment horizontal="center"/>
      <protection/>
    </xf>
    <xf numFmtId="164" fontId="1" fillId="0" borderId="38" xfId="20" applyFont="1" applyBorder="1" applyAlignment="1">
      <alignment vertical="center"/>
      <protection/>
    </xf>
    <xf numFmtId="164" fontId="1" fillId="0" borderId="4" xfId="20" applyBorder="1">
      <alignment/>
      <protection/>
    </xf>
    <xf numFmtId="164" fontId="1" fillId="0" borderId="39" xfId="20" applyBorder="1">
      <alignment/>
      <protection/>
    </xf>
    <xf numFmtId="164" fontId="1" fillId="0" borderId="40" xfId="20" applyFont="1" applyBorder="1" applyAlignment="1">
      <alignment vertical="center"/>
      <protection/>
    </xf>
    <xf numFmtId="164" fontId="1" fillId="0" borderId="19" xfId="20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5" fillId="0" borderId="41" xfId="20" applyFont="1" applyBorder="1" applyAlignment="1">
      <alignment horizontal="left" vertical="top"/>
      <protection/>
    </xf>
    <xf numFmtId="164" fontId="1" fillId="0" borderId="28" xfId="20" applyFont="1" applyBorder="1" applyAlignment="1">
      <alignment horizontal="left" vertical="top"/>
      <protection/>
    </xf>
    <xf numFmtId="164" fontId="1" fillId="0" borderId="29" xfId="20" applyFont="1" applyBorder="1" applyAlignment="1">
      <alignment horizontal="left" vertical="top"/>
      <protection/>
    </xf>
    <xf numFmtId="164" fontId="1" fillId="0" borderId="36" xfId="20" applyFont="1" applyBorder="1">
      <alignment/>
      <protection/>
    </xf>
    <xf numFmtId="164" fontId="1" fillId="0" borderId="0" xfId="20" applyFont="1" applyBorder="1" applyAlignment="1">
      <alignment vertical="top"/>
      <protection/>
    </xf>
    <xf numFmtId="164" fontId="1" fillId="0" borderId="37" xfId="20" applyFont="1" applyBorder="1" applyAlignment="1">
      <alignment vertical="top"/>
      <protection/>
    </xf>
    <xf numFmtId="164" fontId="1" fillId="0" borderId="36" xfId="20" applyBorder="1">
      <alignment/>
      <protection/>
    </xf>
    <xf numFmtId="164" fontId="1" fillId="0" borderId="42" xfId="20" applyFont="1" applyBorder="1" applyAlignment="1">
      <alignment vertical="center"/>
      <protection/>
    </xf>
    <xf numFmtId="164" fontId="1" fillId="0" borderId="43" xfId="20" applyFont="1" applyBorder="1" applyAlignment="1">
      <alignment horizontal="left" vertical="center" wrapText="1"/>
      <protection/>
    </xf>
    <xf numFmtId="164" fontId="1" fillId="0" borderId="0" xfId="20" applyFont="1" applyBorder="1" applyAlignment="1">
      <alignment horizontal="left" vertical="top"/>
      <protection/>
    </xf>
    <xf numFmtId="164" fontId="1" fillId="0" borderId="37" xfId="20" applyFont="1" applyBorder="1" applyAlignment="1">
      <alignment horizontal="left" vertical="top"/>
      <protection/>
    </xf>
    <xf numFmtId="164" fontId="1" fillId="0" borderId="42" xfId="20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1" fillId="0" borderId="37" xfId="20" applyFont="1" applyBorder="1">
      <alignment/>
      <protection/>
    </xf>
    <xf numFmtId="164" fontId="1" fillId="0" borderId="26" xfId="20" applyFont="1" applyBorder="1" applyAlignment="1">
      <alignment horizontal="center"/>
      <protection/>
    </xf>
    <xf numFmtId="164" fontId="1" fillId="0" borderId="35" xfId="20" applyBorder="1" applyAlignment="1">
      <alignment horizontal="center"/>
      <protection/>
    </xf>
    <xf numFmtId="164" fontId="1" fillId="0" borderId="36" xfId="20" applyFont="1" applyBorder="1" applyAlignment="1">
      <alignment horizontal="left" vertical="center" wrapText="1"/>
      <protection/>
    </xf>
    <xf numFmtId="164" fontId="1" fillId="0" borderId="36" xfId="20" applyFont="1" applyBorder="1" applyAlignment="1">
      <alignment horizontal="left"/>
      <protection/>
    </xf>
    <xf numFmtId="164" fontId="9" fillId="0" borderId="0" xfId="20" applyFont="1" applyBorder="1" applyAlignment="1">
      <alignment horizontal="left" vertical="top"/>
      <protection/>
    </xf>
    <xf numFmtId="164" fontId="9" fillId="0" borderId="37" xfId="20" applyFont="1" applyBorder="1" applyAlignment="1">
      <alignment horizontal="left" vertical="top"/>
      <protection/>
    </xf>
    <xf numFmtId="164" fontId="1" fillId="0" borderId="33" xfId="20" applyBorder="1" applyAlignment="1">
      <alignment horizontal="center"/>
      <protection/>
    </xf>
    <xf numFmtId="164" fontId="10" fillId="0" borderId="43" xfId="20" applyFont="1" applyBorder="1" applyAlignment="1">
      <alignment horizontal="left" vertical="center" wrapText="1"/>
      <protection/>
    </xf>
    <xf numFmtId="164" fontId="10" fillId="0" borderId="30" xfId="20" applyFont="1" applyBorder="1" applyAlignment="1">
      <alignment horizontal="left" vertical="top"/>
      <protection/>
    </xf>
    <xf numFmtId="164" fontId="1" fillId="0" borderId="20" xfId="20" applyFont="1" applyBorder="1" applyAlignment="1">
      <alignment horizontal="center"/>
      <protection/>
    </xf>
    <xf numFmtId="164" fontId="1" fillId="0" borderId="43" xfId="20" applyBorder="1">
      <alignment/>
      <protection/>
    </xf>
    <xf numFmtId="164" fontId="1" fillId="0" borderId="0" xfId="20" applyFont="1">
      <alignment/>
      <protection/>
    </xf>
    <xf numFmtId="164" fontId="10" fillId="0" borderId="0" xfId="20" applyFont="1" applyBorder="1" applyAlignment="1">
      <alignment horizontal="left" vertical="top"/>
      <protection/>
    </xf>
    <xf numFmtId="164" fontId="10" fillId="0" borderId="37" xfId="20" applyFont="1" applyBorder="1" applyAlignment="1">
      <alignment horizontal="left" vertical="top"/>
      <protection/>
    </xf>
    <xf numFmtId="164" fontId="1" fillId="0" borderId="1" xfId="20" applyFill="1" applyBorder="1" applyAlignment="1">
      <alignment horizontal="center"/>
      <protection/>
    </xf>
    <xf numFmtId="164" fontId="1" fillId="0" borderId="20" xfId="20" applyFill="1" applyBorder="1" applyAlignment="1">
      <alignment horizontal="center"/>
      <protection/>
    </xf>
    <xf numFmtId="164" fontId="10" fillId="0" borderId="36" xfId="20" applyFont="1" applyBorder="1" applyAlignment="1">
      <alignment horizontal="left" vertical="center" wrapText="1"/>
      <protection/>
    </xf>
    <xf numFmtId="164" fontId="10" fillId="0" borderId="0" xfId="20" applyFont="1" applyBorder="1" applyAlignment="1">
      <alignment horizontal="left" vertical="center" wrapText="1"/>
      <protection/>
    </xf>
    <xf numFmtId="164" fontId="10" fillId="0" borderId="37" xfId="20" applyFont="1" applyBorder="1" applyAlignment="1">
      <alignment horizontal="left" vertical="center" wrapText="1"/>
      <protection/>
    </xf>
    <xf numFmtId="164" fontId="10" fillId="0" borderId="36" xfId="20" applyFont="1" applyBorder="1" applyAlignment="1">
      <alignment horizontal="left" vertical="top"/>
      <protection/>
    </xf>
    <xf numFmtId="164" fontId="1" fillId="0" borderId="38" xfId="20" applyFont="1" applyBorder="1">
      <alignment/>
      <protection/>
    </xf>
    <xf numFmtId="164" fontId="10" fillId="0" borderId="4" xfId="20" applyFont="1" applyBorder="1" applyAlignment="1">
      <alignment horizontal="left" vertical="top"/>
      <protection/>
    </xf>
    <xf numFmtId="164" fontId="10" fillId="0" borderId="39" xfId="20" applyFont="1" applyBorder="1" applyAlignment="1">
      <alignment horizontal="left" vertical="top"/>
      <protection/>
    </xf>
    <xf numFmtId="164" fontId="1" fillId="0" borderId="5" xfId="20" applyBorder="1" applyAlignment="1">
      <alignment horizontal="center"/>
      <protection/>
    </xf>
    <xf numFmtId="164" fontId="11" fillId="0" borderId="5" xfId="20" applyFont="1" applyBorder="1" applyAlignment="1">
      <alignment horizontal="center" vertical="center"/>
      <protection/>
    </xf>
    <xf numFmtId="164" fontId="5" fillId="0" borderId="5" xfId="20" applyFont="1" applyBorder="1" applyAlignment="1">
      <alignment vertical="center" wrapText="1"/>
      <protection/>
    </xf>
    <xf numFmtId="164" fontId="5" fillId="0" borderId="5" xfId="20" applyFont="1" applyBorder="1" applyAlignment="1">
      <alignment horizontal="center" vertical="center" wrapText="1"/>
      <protection/>
    </xf>
    <xf numFmtId="164" fontId="5" fillId="0" borderId="12" xfId="20" applyFont="1" applyBorder="1" applyAlignment="1">
      <alignment horizontal="center" vertical="center"/>
      <protection/>
    </xf>
    <xf numFmtId="164" fontId="5" fillId="0" borderId="44" xfId="20" applyFont="1" applyBorder="1" applyAlignment="1">
      <alignment vertical="center" wrapText="1"/>
      <protection/>
    </xf>
    <xf numFmtId="164" fontId="5" fillId="0" borderId="12" xfId="20" applyFont="1" applyBorder="1" applyAlignment="1">
      <alignment vertical="center" wrapText="1"/>
      <protection/>
    </xf>
    <xf numFmtId="164" fontId="5" fillId="0" borderId="45" xfId="20" applyFont="1" applyBorder="1" applyAlignment="1">
      <alignment vertical="center" wrapText="1"/>
      <protection/>
    </xf>
    <xf numFmtId="164" fontId="5" fillId="0" borderId="44" xfId="20" applyFont="1" applyBorder="1" applyAlignment="1">
      <alignment vertical="center"/>
      <protection/>
    </xf>
    <xf numFmtId="164" fontId="1" fillId="0" borderId="46" xfId="20" applyFont="1" applyBorder="1">
      <alignment/>
      <protection/>
    </xf>
    <xf numFmtId="164" fontId="1" fillId="0" borderId="46" xfId="20" applyBorder="1">
      <alignment/>
      <protection/>
    </xf>
    <xf numFmtId="164" fontId="1" fillId="0" borderId="21" xfId="20" applyBorder="1">
      <alignment/>
      <protection/>
    </xf>
    <xf numFmtId="164" fontId="1" fillId="0" borderId="32" xfId="20" applyFont="1" applyBorder="1" applyAlignment="1">
      <alignment vertical="center" wrapText="1"/>
      <protection/>
    </xf>
    <xf numFmtId="164" fontId="1" fillId="0" borderId="47" xfId="20" applyBorder="1">
      <alignment/>
      <protection/>
    </xf>
    <xf numFmtId="164" fontId="1" fillId="0" borderId="34" xfId="20" applyBorder="1">
      <alignment/>
      <protection/>
    </xf>
    <xf numFmtId="164" fontId="1" fillId="0" borderId="32" xfId="20" applyFont="1" applyBorder="1" applyAlignment="1">
      <alignment horizontal="center"/>
      <protection/>
    </xf>
    <xf numFmtId="164" fontId="12" fillId="0" borderId="0" xfId="0" applyFont="1" applyAlignment="1">
      <alignment/>
    </xf>
    <xf numFmtId="164" fontId="13" fillId="0" borderId="9" xfId="0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4" fontId="13" fillId="0" borderId="11" xfId="0" applyFont="1" applyBorder="1" applyAlignment="1">
      <alignment horizontal="center"/>
    </xf>
    <xf numFmtId="164" fontId="0" fillId="7" borderId="41" xfId="0" applyFont="1" applyFill="1" applyBorder="1" applyAlignment="1">
      <alignment/>
    </xf>
    <xf numFmtId="164" fontId="0" fillId="7" borderId="29" xfId="0" applyFill="1" applyBorder="1" applyAlignment="1">
      <alignment/>
    </xf>
    <xf numFmtId="165" fontId="0" fillId="0" borderId="14" xfId="19" applyFont="1" applyFill="1" applyBorder="1" applyAlignment="1" applyProtection="1">
      <alignment horizontal="center"/>
      <protection/>
    </xf>
    <xf numFmtId="164" fontId="0" fillId="8" borderId="41" xfId="0" applyFont="1" applyFill="1" applyBorder="1" applyAlignment="1">
      <alignment/>
    </xf>
    <xf numFmtId="164" fontId="0" fillId="8" borderId="29" xfId="0" applyFill="1" applyBorder="1" applyAlignment="1">
      <alignment/>
    </xf>
    <xf numFmtId="165" fontId="0" fillId="0" borderId="7" xfId="19" applyFont="1" applyFill="1" applyBorder="1" applyAlignment="1" applyProtection="1">
      <alignment horizontal="center"/>
      <protection/>
    </xf>
    <xf numFmtId="164" fontId="0" fillId="9" borderId="44" xfId="0" applyFont="1" applyFill="1" applyBorder="1" applyAlignment="1">
      <alignment/>
    </xf>
    <xf numFmtId="164" fontId="14" fillId="9" borderId="45" xfId="0" applyFont="1" applyFill="1" applyBorder="1" applyAlignment="1">
      <alignment/>
    </xf>
    <xf numFmtId="164" fontId="5" fillId="10" borderId="44" xfId="0" applyFont="1" applyFill="1" applyBorder="1" applyAlignment="1">
      <alignment/>
    </xf>
    <xf numFmtId="164" fontId="0" fillId="10" borderId="12" xfId="0" applyFill="1" applyBorder="1" applyAlignment="1">
      <alignment/>
    </xf>
    <xf numFmtId="164" fontId="0" fillId="0" borderId="7" xfId="0" applyFont="1" applyBorder="1" applyAlignment="1">
      <alignment horizontal="center"/>
    </xf>
    <xf numFmtId="165" fontId="0" fillId="0" borderId="0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pie fichier Sophie Evaluation HSE" xfId="20"/>
  </cellStyles>
  <dxfs count="6">
    <dxf>
      <font>
        <b val="0"/>
        <i val="0"/>
        <color rgb="FF000000"/>
      </font>
      <border/>
    </dxf>
    <dxf>
      <font>
        <b/>
        <i val="0"/>
        <color rgb="FFFF0000"/>
      </font>
      <border/>
    </dxf>
    <dxf>
      <fill>
        <patternFill patternType="solid">
          <fgColor rgb="FFFFCC00"/>
          <bgColor rgb="FF99CC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ont>
        <b/>
        <i/>
        <color rgb="FFFFFFFF"/>
      </font>
      <fill>
        <patternFill patternType="solid">
          <fgColor rgb="FF008080"/>
          <bgColor rgb="FF339966"/>
        </patternFill>
      </fill>
      <border/>
    </dxf>
    <dxf>
      <font>
        <b/>
        <i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212121"/>
                </a:solidFill>
                <a:latin typeface="Verdana"/>
                <a:ea typeface="Verdana"/>
                <a:cs typeface="Verdana"/>
              </a:rPr>
              <a:t>Airliquide evolution des indicateurs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indicateurs!$B$4:$B$4</c:f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212121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212121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indicateurs!$D$3:$BC$3</c:f>
              <c:strCache/>
            </c:strRef>
          </c:cat>
          <c:val>
            <c:numRef>
              <c:f>indicateurs!$D$4:$BC$4</c:f>
              <c:numCache/>
            </c:numRef>
          </c:val>
        </c:ser>
        <c:axId val="43225380"/>
        <c:axId val="53484101"/>
      </c:barChart>
      <c:lineChart>
        <c:grouping val="standard"/>
        <c:varyColors val="0"/>
        <c:ser>
          <c:idx val="0"/>
          <c:order val="1"/>
          <c:tx>
            <c:strRef>
              <c:f>indicateurs!$C$9:$C$9</c:f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indicateurs!$D$3:$BC$3</c:f>
              <c:strCache/>
            </c:strRef>
          </c:cat>
          <c:val>
            <c:numRef>
              <c:f>indicateurs!$D$9:$BC$9</c:f>
              <c:numCache/>
            </c:numRef>
          </c:val>
          <c:smooth val="0"/>
        </c:ser>
        <c:axId val="43225380"/>
        <c:axId val="53484101"/>
      </c:lineChart>
      <c:date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3484101"/>
        <c:crossesAt val="0"/>
        <c:auto val="0"/>
        <c:noMultiLvlLbl val="0"/>
      </c:dateAx>
      <c:valAx>
        <c:axId val="53484101"/>
        <c:scaling>
          <c:orientation val="minMax"/>
          <c:min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2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212121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212121"/>
                </a:solidFill>
                <a:latin typeface="Verdana"/>
                <a:ea typeface="Verdana"/>
                <a:cs typeface="Verdana"/>
              </a:rPr>
              <a:t>Bayer evolution des indicateurs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indicateurs!$B$5:$B$5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212121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212121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indicateurs!$D$3:$BC$3</c:f>
              <c:strCache/>
            </c:strRef>
          </c:cat>
          <c:val>
            <c:numRef>
              <c:f>indicateurs!$D$5:$BC$5</c:f>
              <c:numCache/>
            </c:numRef>
          </c:val>
        </c:ser>
        <c:axId val="11594862"/>
        <c:axId val="37244895"/>
      </c:barChart>
      <c:lineChart>
        <c:grouping val="standard"/>
        <c:varyColors val="0"/>
        <c:ser>
          <c:idx val="0"/>
          <c:order val="1"/>
          <c:tx>
            <c:strRef>
              <c:f>indicateurs!$C$9:$C$9</c:f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indicateurs!$D$3:$BC$3</c:f>
              <c:strCache/>
            </c:strRef>
          </c:cat>
          <c:val>
            <c:numRef>
              <c:f>indicateurs!$D$9:$BC$9</c:f>
              <c:numCache/>
            </c:numRef>
          </c:val>
          <c:smooth val="0"/>
        </c:ser>
        <c:axId val="11594862"/>
        <c:axId val="37244895"/>
      </c:lineChart>
      <c:date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7244895"/>
        <c:crossesAt val="0"/>
        <c:auto val="0"/>
        <c:noMultiLvlLbl val="0"/>
      </c:dateAx>
      <c:valAx>
        <c:axId val="37244895"/>
        <c:scaling>
          <c:orientation val="minMax"/>
          <c:min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594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212121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212121"/>
                </a:solidFill>
                <a:latin typeface="Verdana"/>
                <a:ea typeface="Verdana"/>
                <a:cs typeface="Verdana"/>
              </a:rPr>
              <a:t>notes globales Site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indicateurs!$C$6:$C$6</c:f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212121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212121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indicateurs!$D$3:$BC$3</c:f>
              <c:strCache/>
            </c:strRef>
          </c:cat>
          <c:val>
            <c:numRef>
              <c:f>indicateurs!$D$6:$BC$6</c:f>
              <c:numCache/>
            </c:numRef>
          </c:val>
        </c:ser>
        <c:axId val="66768600"/>
        <c:axId val="64046489"/>
      </c:barChart>
      <c:lineChart>
        <c:grouping val="standard"/>
        <c:varyColors val="0"/>
        <c:ser>
          <c:idx val="0"/>
          <c:order val="1"/>
          <c:tx>
            <c:strRef>
              <c:f>indicateurs!$C$9:$C$9</c:f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indicateurs!$D$3:$BC$3</c:f>
              <c:strCache/>
            </c:strRef>
          </c:cat>
          <c:val>
            <c:numRef>
              <c:f>indicateurs!$D$9:$BC$9</c:f>
              <c:numCache/>
            </c:numRef>
          </c:val>
          <c:smooth val="0"/>
        </c:ser>
        <c:axId val="66768600"/>
        <c:axId val="64046489"/>
      </c:lineChart>
      <c:date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046489"/>
        <c:crossesAt val="0"/>
        <c:auto val="0"/>
        <c:noMultiLvlLbl val="0"/>
      </c:dateAx>
      <c:valAx>
        <c:axId val="64046489"/>
        <c:scaling>
          <c:orientation val="minMax"/>
          <c:min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6768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212121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0</xdr:rowOff>
    </xdr:from>
    <xdr:to>
      <xdr:col>0</xdr:col>
      <xdr:colOff>1685925</xdr:colOff>
      <xdr:row>0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43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0</xdr:rowOff>
    </xdr:from>
    <xdr:to>
      <xdr:col>0</xdr:col>
      <xdr:colOff>1685925</xdr:colOff>
      <xdr:row>0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43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7</xdr:row>
      <xdr:rowOff>114300</xdr:rowOff>
    </xdr:from>
    <xdr:to>
      <xdr:col>36</xdr:col>
      <xdr:colOff>666750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466850" y="1428750"/>
        <a:ext cx="299370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24</xdr:row>
      <xdr:rowOff>38100</xdr:rowOff>
    </xdr:from>
    <xdr:to>
      <xdr:col>36</xdr:col>
      <xdr:colOff>666750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1457325" y="4105275"/>
        <a:ext cx="299466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41</xdr:row>
      <xdr:rowOff>85725</xdr:rowOff>
    </xdr:from>
    <xdr:to>
      <xdr:col>36</xdr:col>
      <xdr:colOff>628650</xdr:colOff>
      <xdr:row>57</xdr:row>
      <xdr:rowOff>28575</xdr:rowOff>
    </xdr:to>
    <xdr:graphicFrame>
      <xdr:nvGraphicFramePr>
        <xdr:cNvPr id="3" name="Chart 3"/>
        <xdr:cNvGraphicFramePr/>
      </xdr:nvGraphicFramePr>
      <xdr:xfrm>
        <a:off x="1428750" y="6905625"/>
        <a:ext cx="299370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228600</xdr:colOff>
      <xdr:row>0</xdr:row>
      <xdr:rowOff>19050</xdr:rowOff>
    </xdr:from>
    <xdr:to>
      <xdr:col>2</xdr:col>
      <xdr:colOff>95250</xdr:colOff>
      <xdr:row>2</xdr:row>
      <xdr:rowOff>95250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5430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8"/>
  <sheetViews>
    <sheetView zoomScale="90" zoomScaleNormal="90" workbookViewId="0" topLeftCell="A1">
      <selection activeCell="M12" sqref="M12"/>
    </sheetView>
  </sheetViews>
  <sheetFormatPr defaultColWidth="10.00390625" defaultRowHeight="19.5" customHeight="1"/>
  <cols>
    <col min="1" max="1" width="41.00390625" style="1" customWidth="1"/>
    <col min="2" max="4" width="5.00390625" style="1" customWidth="1"/>
    <col min="5" max="5" width="11.75390625" style="1" customWidth="1"/>
    <col min="6" max="6" width="2.625" style="1" customWidth="1"/>
    <col min="7" max="7" width="38.00390625" style="1" customWidth="1"/>
    <col min="8" max="8" width="4.875" style="1" customWidth="1"/>
    <col min="9" max="9" width="5.00390625" style="1" customWidth="1"/>
    <col min="10" max="10" width="5.75390625" style="1" customWidth="1"/>
    <col min="11" max="12" width="10.00390625" style="1" customWidth="1"/>
    <col min="13" max="13" width="33.00390625" style="1" customWidth="1"/>
    <col min="14" max="16384" width="10.00390625" style="1" customWidth="1"/>
  </cols>
  <sheetData>
    <row r="1" spans="1:13" ht="42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3" spans="1:11" ht="30" customHeight="1">
      <c r="A3" s="5" t="s">
        <v>1</v>
      </c>
      <c r="B3" s="5"/>
      <c r="C3" s="5"/>
      <c r="D3" s="5"/>
      <c r="E3" s="6">
        <f>(E44+K14+K22)/(46*100)</f>
        <v>0.9456521739130435</v>
      </c>
      <c r="G3" s="7" t="s">
        <v>2</v>
      </c>
      <c r="H3" s="8" t="s">
        <v>3</v>
      </c>
      <c r="I3" s="8" t="s">
        <v>4</v>
      </c>
      <c r="J3" s="8"/>
      <c r="K3" s="8"/>
    </row>
    <row r="4" spans="1:11" ht="15" customHeight="1">
      <c r="A4" s="9" t="s">
        <v>5</v>
      </c>
      <c r="B4" s="10">
        <v>100</v>
      </c>
      <c r="C4" s="11">
        <v>50</v>
      </c>
      <c r="D4" s="12">
        <v>0</v>
      </c>
      <c r="E4" s="13" t="s">
        <v>6</v>
      </c>
      <c r="F4" s="14"/>
      <c r="G4" s="15" t="s">
        <v>7</v>
      </c>
      <c r="H4" s="16">
        <v>100</v>
      </c>
      <c r="I4" s="17">
        <v>50</v>
      </c>
      <c r="J4" s="18">
        <v>0</v>
      </c>
      <c r="K4" s="19" t="s">
        <v>6</v>
      </c>
    </row>
    <row r="5" spans="1:11" s="21" customFormat="1" ht="15" customHeight="1">
      <c r="A5" s="20" t="s">
        <v>8</v>
      </c>
      <c r="B5" s="20"/>
      <c r="C5" s="20"/>
      <c r="D5" s="20"/>
      <c r="E5" s="20"/>
      <c r="G5" s="22" t="s">
        <v>9</v>
      </c>
      <c r="H5" s="23">
        <v>100</v>
      </c>
      <c r="I5" s="24"/>
      <c r="J5" s="25"/>
      <c r="K5" s="26">
        <f aca="true" t="shared" si="0" ref="K5:K13">SUM(H5:J5)</f>
        <v>100</v>
      </c>
    </row>
    <row r="6" spans="1:11" s="21" customFormat="1" ht="15" customHeight="1">
      <c r="A6" s="22" t="s">
        <v>10</v>
      </c>
      <c r="B6" s="27">
        <v>100</v>
      </c>
      <c r="C6" s="28" t="s">
        <v>11</v>
      </c>
      <c r="D6" s="25"/>
      <c r="E6" s="26">
        <f aca="true" t="shared" si="1" ref="E6:E11">SUM(B6:D6)</f>
        <v>100</v>
      </c>
      <c r="G6" s="29" t="s">
        <v>12</v>
      </c>
      <c r="H6" s="30">
        <v>100</v>
      </c>
      <c r="I6" s="31"/>
      <c r="J6" s="32"/>
      <c r="K6" s="33">
        <f t="shared" si="0"/>
        <v>100</v>
      </c>
    </row>
    <row r="7" spans="1:11" s="21" customFormat="1" ht="15" customHeight="1">
      <c r="A7" s="34" t="s">
        <v>13</v>
      </c>
      <c r="B7" s="30">
        <v>100</v>
      </c>
      <c r="C7" s="31"/>
      <c r="D7" s="32"/>
      <c r="E7" s="33">
        <f t="shared" si="1"/>
        <v>100</v>
      </c>
      <c r="G7" s="34" t="s">
        <v>14</v>
      </c>
      <c r="H7" s="30">
        <v>100</v>
      </c>
      <c r="I7" s="31"/>
      <c r="J7" s="32"/>
      <c r="K7" s="33">
        <f t="shared" si="0"/>
        <v>100</v>
      </c>
    </row>
    <row r="8" spans="1:11" s="21" customFormat="1" ht="15" customHeight="1">
      <c r="A8" s="34" t="s">
        <v>15</v>
      </c>
      <c r="B8" s="30">
        <v>100</v>
      </c>
      <c r="C8" s="31"/>
      <c r="D8" s="32"/>
      <c r="E8" s="33">
        <f t="shared" si="1"/>
        <v>100</v>
      </c>
      <c r="G8" s="29" t="s">
        <v>16</v>
      </c>
      <c r="H8" s="30">
        <v>100</v>
      </c>
      <c r="I8" s="31"/>
      <c r="J8" s="32"/>
      <c r="K8" s="33">
        <f t="shared" si="0"/>
        <v>100</v>
      </c>
    </row>
    <row r="9" spans="1:11" s="21" customFormat="1" ht="15" customHeight="1">
      <c r="A9" s="34" t="s">
        <v>17</v>
      </c>
      <c r="B9" s="30">
        <v>100</v>
      </c>
      <c r="C9" s="31"/>
      <c r="D9" s="32"/>
      <c r="E9" s="33">
        <f t="shared" si="1"/>
        <v>100</v>
      </c>
      <c r="G9" s="34" t="s">
        <v>18</v>
      </c>
      <c r="H9" s="30">
        <v>100</v>
      </c>
      <c r="I9" s="35"/>
      <c r="J9" s="36"/>
      <c r="K9" s="33">
        <f t="shared" si="0"/>
        <v>100</v>
      </c>
    </row>
    <row r="10" spans="1:11" s="21" customFormat="1" ht="15" customHeight="1">
      <c r="A10" s="34" t="s">
        <v>19</v>
      </c>
      <c r="B10" s="30">
        <v>100</v>
      </c>
      <c r="C10" s="31"/>
      <c r="D10" s="32"/>
      <c r="E10" s="33">
        <f t="shared" si="1"/>
        <v>100</v>
      </c>
      <c r="G10" s="34" t="s">
        <v>20</v>
      </c>
      <c r="H10" s="30">
        <v>100</v>
      </c>
      <c r="I10" s="31"/>
      <c r="J10" s="32"/>
      <c r="K10" s="33">
        <f t="shared" si="0"/>
        <v>100</v>
      </c>
    </row>
    <row r="11" spans="1:11" s="21" customFormat="1" ht="15" customHeight="1">
      <c r="A11" s="37" t="s">
        <v>21</v>
      </c>
      <c r="B11" s="38">
        <v>100</v>
      </c>
      <c r="C11" s="39"/>
      <c r="D11" s="40"/>
      <c r="E11" s="41">
        <f t="shared" si="1"/>
        <v>100</v>
      </c>
      <c r="G11" s="34" t="s">
        <v>22</v>
      </c>
      <c r="H11" s="30">
        <v>100</v>
      </c>
      <c r="I11" s="31"/>
      <c r="J11" s="32"/>
      <c r="K11" s="33">
        <f t="shared" si="0"/>
        <v>100</v>
      </c>
    </row>
    <row r="12" spans="1:11" s="21" customFormat="1" ht="15" customHeight="1">
      <c r="A12" s="20" t="s">
        <v>23</v>
      </c>
      <c r="B12" s="20"/>
      <c r="C12" s="20"/>
      <c r="D12" s="20"/>
      <c r="E12" s="20"/>
      <c r="G12" s="34" t="s">
        <v>24</v>
      </c>
      <c r="H12" s="30">
        <v>100</v>
      </c>
      <c r="I12" s="31"/>
      <c r="J12" s="32"/>
      <c r="K12" s="33">
        <f t="shared" si="0"/>
        <v>100</v>
      </c>
    </row>
    <row r="13" spans="1:13" ht="15" customHeight="1">
      <c r="A13" s="22" t="s">
        <v>25</v>
      </c>
      <c r="B13" s="42">
        <v>100</v>
      </c>
      <c r="C13" s="43"/>
      <c r="D13" s="44"/>
      <c r="E13" s="45">
        <f aca="true" t="shared" si="2" ref="E13:E16">SUM(B13:D13)</f>
        <v>100</v>
      </c>
      <c r="G13" s="37" t="s">
        <v>26</v>
      </c>
      <c r="H13" s="38">
        <v>100</v>
      </c>
      <c r="I13" s="46"/>
      <c r="J13" s="47"/>
      <c r="K13" s="41">
        <f t="shared" si="0"/>
        <v>100</v>
      </c>
      <c r="L13" s="21"/>
      <c r="M13" s="21"/>
    </row>
    <row r="14" spans="1:13" ht="15" customHeight="1">
      <c r="A14" s="34" t="s">
        <v>27</v>
      </c>
      <c r="B14" s="48">
        <v>100</v>
      </c>
      <c r="C14" s="2"/>
      <c r="D14" s="49"/>
      <c r="E14" s="50">
        <f t="shared" si="2"/>
        <v>100</v>
      </c>
      <c r="G14" s="51"/>
      <c r="H14" s="52"/>
      <c r="I14" s="52"/>
      <c r="J14" s="53" t="s">
        <v>28</v>
      </c>
      <c r="K14" s="54">
        <f>SUM(K5:K13)</f>
        <v>900</v>
      </c>
      <c r="L14" s="21"/>
      <c r="M14" s="21"/>
    </row>
    <row r="15" spans="1:5" ht="15" customHeight="1">
      <c r="A15" s="34" t="s">
        <v>29</v>
      </c>
      <c r="B15" s="48">
        <v>100</v>
      </c>
      <c r="C15" s="2"/>
      <c r="D15" s="49"/>
      <c r="E15" s="50">
        <f t="shared" si="2"/>
        <v>100</v>
      </c>
    </row>
    <row r="16" spans="1:11" ht="15" customHeight="1">
      <c r="A16" s="37" t="s">
        <v>30</v>
      </c>
      <c r="B16" s="55">
        <v>100</v>
      </c>
      <c r="C16" s="56"/>
      <c r="D16" s="57"/>
      <c r="E16" s="58">
        <f t="shared" si="2"/>
        <v>100</v>
      </c>
      <c r="G16" s="59" t="s">
        <v>31</v>
      </c>
      <c r="H16" s="16">
        <v>100</v>
      </c>
      <c r="I16" s="17">
        <v>50</v>
      </c>
      <c r="J16" s="18">
        <v>0</v>
      </c>
      <c r="K16" s="19" t="s">
        <v>6</v>
      </c>
    </row>
    <row r="17" spans="1:11" ht="15" customHeight="1">
      <c r="A17" s="60" t="s">
        <v>32</v>
      </c>
      <c r="B17" s="60"/>
      <c r="C17" s="60"/>
      <c r="D17" s="60"/>
      <c r="E17" s="60"/>
      <c r="G17" s="22" t="s">
        <v>33</v>
      </c>
      <c r="H17" s="23">
        <v>100</v>
      </c>
      <c r="I17" s="24"/>
      <c r="J17" s="25"/>
      <c r="K17" s="45">
        <f aca="true" t="shared" si="3" ref="K17:K20">SUM(H17:J17)</f>
        <v>100</v>
      </c>
    </row>
    <row r="18" spans="1:11" ht="15" customHeight="1">
      <c r="A18" s="61" t="s">
        <v>34</v>
      </c>
      <c r="B18" s="42"/>
      <c r="C18" s="43">
        <v>50</v>
      </c>
      <c r="D18" s="44"/>
      <c r="E18" s="62">
        <f aca="true" t="shared" si="4" ref="E18:E21">SUM(B18:D18)</f>
        <v>50</v>
      </c>
      <c r="G18" s="34" t="s">
        <v>35</v>
      </c>
      <c r="H18" s="30">
        <v>100</v>
      </c>
      <c r="I18" s="31"/>
      <c r="J18" s="32"/>
      <c r="K18" s="50">
        <f t="shared" si="3"/>
        <v>100</v>
      </c>
    </row>
    <row r="19" spans="1:11" ht="15" customHeight="1">
      <c r="A19" s="63" t="s">
        <v>36</v>
      </c>
      <c r="B19" s="48">
        <v>100</v>
      </c>
      <c r="C19" s="2"/>
      <c r="D19" s="49"/>
      <c r="E19" s="64">
        <f t="shared" si="4"/>
        <v>100</v>
      </c>
      <c r="G19" s="34" t="s">
        <v>37</v>
      </c>
      <c r="H19" s="30">
        <v>100</v>
      </c>
      <c r="I19" s="31"/>
      <c r="J19" s="32"/>
      <c r="K19" s="50">
        <f t="shared" si="3"/>
        <v>100</v>
      </c>
    </row>
    <row r="20" spans="1:11" ht="15" customHeight="1">
      <c r="A20" s="63" t="s">
        <v>38</v>
      </c>
      <c r="B20" s="48">
        <v>100</v>
      </c>
      <c r="C20" s="2"/>
      <c r="D20" s="49"/>
      <c r="E20" s="64">
        <f t="shared" si="4"/>
        <v>100</v>
      </c>
      <c r="G20" s="65" t="s">
        <v>39</v>
      </c>
      <c r="H20" s="30"/>
      <c r="I20" s="31">
        <v>50</v>
      </c>
      <c r="J20" s="32"/>
      <c r="K20" s="66">
        <f t="shared" si="3"/>
        <v>50</v>
      </c>
    </row>
    <row r="21" spans="1:11" ht="15" customHeight="1">
      <c r="A21" s="67" t="s">
        <v>40</v>
      </c>
      <c r="B21" s="55">
        <v>100</v>
      </c>
      <c r="C21" s="68"/>
      <c r="D21" s="69"/>
      <c r="E21" s="70">
        <f t="shared" si="4"/>
        <v>100</v>
      </c>
      <c r="G21" s="71"/>
      <c r="H21" s="72"/>
      <c r="I21" s="73"/>
      <c r="J21" s="74"/>
      <c r="K21" s="58"/>
    </row>
    <row r="22" spans="1:11" ht="15" customHeight="1">
      <c r="A22" s="60" t="s">
        <v>41</v>
      </c>
      <c r="B22" s="60"/>
      <c r="C22" s="60"/>
      <c r="D22" s="60"/>
      <c r="E22" s="60"/>
      <c r="G22" s="51"/>
      <c r="H22" s="52"/>
      <c r="I22" s="52"/>
      <c r="J22" s="53" t="s">
        <v>28</v>
      </c>
      <c r="K22" s="75">
        <f>SUM(K17:K21)</f>
        <v>350</v>
      </c>
    </row>
    <row r="23" spans="1:5" ht="15" customHeight="1">
      <c r="A23" s="22" t="s">
        <v>42</v>
      </c>
      <c r="B23" s="42">
        <v>100</v>
      </c>
      <c r="C23" s="43"/>
      <c r="D23" s="44"/>
      <c r="E23" s="45">
        <f aca="true" t="shared" si="5" ref="E23:E25">SUM(B23:D23)</f>
        <v>100</v>
      </c>
    </row>
    <row r="24" spans="1:13" ht="15" customHeight="1">
      <c r="A24" s="34" t="s">
        <v>43</v>
      </c>
      <c r="B24" s="48">
        <v>100</v>
      </c>
      <c r="C24" s="2"/>
      <c r="D24" s="49"/>
      <c r="E24" s="50">
        <f t="shared" si="5"/>
        <v>100</v>
      </c>
      <c r="G24" s="76" t="s">
        <v>44</v>
      </c>
      <c r="H24" s="76"/>
      <c r="I24" s="76"/>
      <c r="J24" s="76"/>
      <c r="K24" s="76"/>
      <c r="L24" s="76" t="s">
        <v>45</v>
      </c>
      <c r="M24" s="76"/>
    </row>
    <row r="25" spans="1:13" ht="15" customHeight="1">
      <c r="A25" s="37" t="s">
        <v>46</v>
      </c>
      <c r="B25" s="55">
        <v>100</v>
      </c>
      <c r="C25" s="56"/>
      <c r="D25" s="57"/>
      <c r="E25" s="58">
        <f t="shared" si="5"/>
        <v>100</v>
      </c>
      <c r="G25" s="77" t="s">
        <v>47</v>
      </c>
      <c r="H25" s="78"/>
      <c r="I25" s="78"/>
      <c r="J25" s="78"/>
      <c r="K25" s="79"/>
      <c r="L25" s="80">
        <v>0.9</v>
      </c>
      <c r="M25" s="80"/>
    </row>
    <row r="26" spans="1:13" ht="15" customHeight="1">
      <c r="A26" s="60" t="s">
        <v>48</v>
      </c>
      <c r="B26" s="60"/>
      <c r="C26" s="60"/>
      <c r="D26" s="60"/>
      <c r="E26" s="60"/>
      <c r="G26" s="77" t="s">
        <v>49</v>
      </c>
      <c r="H26" s="78"/>
      <c r="I26" s="78"/>
      <c r="J26" s="78"/>
      <c r="K26" s="79"/>
      <c r="L26" s="80"/>
      <c r="M26" s="80"/>
    </row>
    <row r="27" spans="1:13" ht="15" customHeight="1">
      <c r="A27" s="61" t="s">
        <v>50</v>
      </c>
      <c r="B27" s="81"/>
      <c r="C27" s="82">
        <v>50</v>
      </c>
      <c r="D27" s="44"/>
      <c r="E27" s="62">
        <f aca="true" t="shared" si="6" ref="E27:E35">SUM(B27:D27)</f>
        <v>50</v>
      </c>
      <c r="G27" s="83" t="s">
        <v>51</v>
      </c>
      <c r="H27" s="84"/>
      <c r="I27" s="84"/>
      <c r="J27" s="84"/>
      <c r="K27" s="85"/>
      <c r="L27" s="80"/>
      <c r="M27" s="80"/>
    </row>
    <row r="28" spans="1:5" ht="15" customHeight="1">
      <c r="A28" s="86" t="s">
        <v>52</v>
      </c>
      <c r="B28" s="87">
        <v>100</v>
      </c>
      <c r="C28" s="88"/>
      <c r="D28" s="49"/>
      <c r="E28" s="64">
        <f t="shared" si="6"/>
        <v>100</v>
      </c>
    </row>
    <row r="29" spans="1:13" ht="15" customHeight="1">
      <c r="A29" s="63" t="s">
        <v>53</v>
      </c>
      <c r="B29" s="48">
        <v>100</v>
      </c>
      <c r="C29" s="2"/>
      <c r="D29" s="49"/>
      <c r="E29" s="64">
        <f t="shared" si="6"/>
        <v>100</v>
      </c>
      <c r="G29" s="89" t="s">
        <v>54</v>
      </c>
      <c r="H29" s="90"/>
      <c r="I29" s="90"/>
      <c r="J29" s="90"/>
      <c r="K29" s="90"/>
      <c r="L29" s="90"/>
      <c r="M29" s="91"/>
    </row>
    <row r="30" spans="1:13" ht="15" customHeight="1">
      <c r="A30" s="63" t="s">
        <v>55</v>
      </c>
      <c r="B30" s="48">
        <v>100</v>
      </c>
      <c r="C30" s="2"/>
      <c r="D30" s="49"/>
      <c r="E30" s="64">
        <f t="shared" si="6"/>
        <v>100</v>
      </c>
      <c r="G30" s="92"/>
      <c r="H30" s="93"/>
      <c r="I30" s="93"/>
      <c r="J30" s="93"/>
      <c r="K30" s="93"/>
      <c r="L30" s="93"/>
      <c r="M30" s="94"/>
    </row>
    <row r="31" spans="1:13" ht="15" customHeight="1">
      <c r="A31" s="63" t="s">
        <v>56</v>
      </c>
      <c r="B31" s="48">
        <v>100</v>
      </c>
      <c r="C31" s="2"/>
      <c r="D31" s="49"/>
      <c r="E31" s="64">
        <f t="shared" si="6"/>
        <v>100</v>
      </c>
      <c r="F31" s="95"/>
      <c r="G31" s="92"/>
      <c r="H31" s="93"/>
      <c r="I31" s="93"/>
      <c r="J31" s="93"/>
      <c r="K31" s="93"/>
      <c r="L31" s="93"/>
      <c r="M31" s="94"/>
    </row>
    <row r="32" spans="1:13" ht="15" customHeight="1">
      <c r="A32" s="96" t="s">
        <v>57</v>
      </c>
      <c r="B32" s="48">
        <v>100</v>
      </c>
      <c r="C32" s="2"/>
      <c r="D32" s="49"/>
      <c r="E32" s="64">
        <f t="shared" si="6"/>
        <v>100</v>
      </c>
      <c r="F32" s="95"/>
      <c r="G32" s="97"/>
      <c r="H32" s="97"/>
      <c r="I32" s="97"/>
      <c r="J32" s="97"/>
      <c r="K32" s="97"/>
      <c r="L32" s="97"/>
      <c r="M32" s="97"/>
    </row>
    <row r="33" spans="1:13" ht="15" customHeight="1">
      <c r="A33" s="96" t="s">
        <v>58</v>
      </c>
      <c r="B33" s="87">
        <v>100</v>
      </c>
      <c r="C33" s="88"/>
      <c r="D33" s="49"/>
      <c r="E33" s="64">
        <f t="shared" si="6"/>
        <v>100</v>
      </c>
      <c r="F33" s="95"/>
      <c r="G33" s="92"/>
      <c r="H33" s="98"/>
      <c r="I33" s="98"/>
      <c r="J33" s="98"/>
      <c r="K33" s="98"/>
      <c r="L33" s="98"/>
      <c r="M33" s="99"/>
    </row>
    <row r="34" spans="1:13" ht="15" customHeight="1">
      <c r="A34" s="96" t="s">
        <v>59</v>
      </c>
      <c r="B34" s="48">
        <v>100</v>
      </c>
      <c r="C34" s="2"/>
      <c r="D34" s="49"/>
      <c r="E34" s="100">
        <f t="shared" si="6"/>
        <v>100</v>
      </c>
      <c r="G34" s="92"/>
      <c r="H34" s="101"/>
      <c r="I34" s="101"/>
      <c r="J34" s="101"/>
      <c r="K34" s="101"/>
      <c r="L34" s="101"/>
      <c r="M34" s="102"/>
    </row>
    <row r="35" spans="1:13" ht="15" customHeight="1">
      <c r="A35" s="67" t="s">
        <v>60</v>
      </c>
      <c r="B35" s="48">
        <v>100</v>
      </c>
      <c r="C35" s="56"/>
      <c r="D35" s="103"/>
      <c r="E35" s="104">
        <f t="shared" si="6"/>
        <v>100</v>
      </c>
      <c r="G35" s="105"/>
      <c r="H35" s="98"/>
      <c r="I35" s="98"/>
      <c r="J35" s="98"/>
      <c r="K35" s="98"/>
      <c r="L35" s="98"/>
      <c r="M35" s="99"/>
    </row>
    <row r="36" spans="1:13" ht="15" customHeight="1">
      <c r="A36" s="60" t="s">
        <v>61</v>
      </c>
      <c r="B36" s="60"/>
      <c r="C36" s="60"/>
      <c r="D36" s="60"/>
      <c r="E36" s="60"/>
      <c r="G36" s="106"/>
      <c r="H36" s="107"/>
      <c r="I36" s="107"/>
      <c r="J36" s="107"/>
      <c r="K36" s="107"/>
      <c r="L36" s="107"/>
      <c r="M36" s="108"/>
    </row>
    <row r="37" spans="1:13" ht="14.25" customHeight="1">
      <c r="A37" s="22" t="s">
        <v>62</v>
      </c>
      <c r="B37" s="42">
        <v>100</v>
      </c>
      <c r="C37" s="43"/>
      <c r="D37" s="44"/>
      <c r="E37" s="45">
        <f aca="true" t="shared" si="7" ref="E37:E43">SUM(B37:D37)</f>
        <v>100</v>
      </c>
      <c r="G37" s="92"/>
      <c r="H37" s="107"/>
      <c r="I37" s="107"/>
      <c r="J37" s="107"/>
      <c r="K37" s="107"/>
      <c r="L37" s="107"/>
      <c r="M37" s="108"/>
    </row>
    <row r="38" spans="1:13" ht="14.25" customHeight="1">
      <c r="A38" s="29" t="s">
        <v>63</v>
      </c>
      <c r="B38" s="48">
        <v>100</v>
      </c>
      <c r="C38" s="2"/>
      <c r="D38" s="49"/>
      <c r="E38" s="50">
        <f t="shared" si="7"/>
        <v>100</v>
      </c>
      <c r="F38" s="109"/>
      <c r="G38" s="110"/>
      <c r="H38" s="110"/>
      <c r="I38" s="110"/>
      <c r="J38" s="110"/>
      <c r="K38" s="110"/>
      <c r="L38" s="110"/>
      <c r="M38" s="110"/>
    </row>
    <row r="39" spans="1:13" ht="14.25" customHeight="1">
      <c r="A39" s="34" t="s">
        <v>64</v>
      </c>
      <c r="B39" s="48">
        <v>100</v>
      </c>
      <c r="C39" s="2"/>
      <c r="D39" s="49"/>
      <c r="E39" s="50">
        <f t="shared" si="7"/>
        <v>100</v>
      </c>
      <c r="F39" s="95"/>
      <c r="G39" s="111"/>
      <c r="H39" s="111"/>
      <c r="I39" s="111"/>
      <c r="J39" s="111"/>
      <c r="K39" s="111"/>
      <c r="L39" s="111"/>
      <c r="M39" s="111"/>
    </row>
    <row r="40" spans="1:13" ht="14.25" customHeight="1">
      <c r="A40" s="34" t="s">
        <v>65</v>
      </c>
      <c r="B40" s="87"/>
      <c r="C40" s="88"/>
      <c r="D40" s="112">
        <v>0</v>
      </c>
      <c r="E40" s="50">
        <f t="shared" si="7"/>
        <v>0</v>
      </c>
      <c r="F40" s="113"/>
      <c r="G40" s="114"/>
      <c r="H40" s="115"/>
      <c r="I40" s="115"/>
      <c r="J40" s="115"/>
      <c r="K40" s="115"/>
      <c r="L40" s="115"/>
      <c r="M40" s="116"/>
    </row>
    <row r="41" spans="1:13" ht="14.25" customHeight="1">
      <c r="A41" s="65" t="s">
        <v>66</v>
      </c>
      <c r="B41" s="48">
        <v>100</v>
      </c>
      <c r="C41" s="117"/>
      <c r="D41" s="118"/>
      <c r="E41" s="66">
        <f t="shared" si="7"/>
        <v>100</v>
      </c>
      <c r="G41" s="119"/>
      <c r="H41" s="120"/>
      <c r="I41" s="120"/>
      <c r="J41" s="120"/>
      <c r="K41" s="120"/>
      <c r="L41" s="120"/>
      <c r="M41" s="121"/>
    </row>
    <row r="42" spans="1:13" ht="14.25" customHeight="1">
      <c r="A42" s="34" t="s">
        <v>67</v>
      </c>
      <c r="B42" s="48">
        <v>100</v>
      </c>
      <c r="C42" s="2"/>
      <c r="D42" s="49"/>
      <c r="E42" s="50">
        <f t="shared" si="7"/>
        <v>100</v>
      </c>
      <c r="G42" s="122"/>
      <c r="H42" s="115"/>
      <c r="I42" s="115"/>
      <c r="J42" s="115"/>
      <c r="K42" s="115"/>
      <c r="L42" s="115"/>
      <c r="M42" s="116"/>
    </row>
    <row r="43" spans="1:13" ht="14.25" customHeight="1">
      <c r="A43" s="37" t="s">
        <v>68</v>
      </c>
      <c r="B43" s="55">
        <v>100</v>
      </c>
      <c r="C43" s="56"/>
      <c r="D43" s="57"/>
      <c r="E43" s="58">
        <f t="shared" si="7"/>
        <v>100</v>
      </c>
      <c r="G43" s="123"/>
      <c r="H43" s="124"/>
      <c r="I43" s="124"/>
      <c r="J43" s="124"/>
      <c r="K43" s="124"/>
      <c r="L43" s="124"/>
      <c r="M43" s="125"/>
    </row>
    <row r="44" spans="1:7" ht="13.5" customHeight="1">
      <c r="A44" s="51"/>
      <c r="B44" s="52"/>
      <c r="C44" s="52"/>
      <c r="D44" s="53" t="s">
        <v>28</v>
      </c>
      <c r="E44" s="126">
        <f>SUM(E6:E11,E13:E16,E18:E21,E23:E25,E27:E35,E37:E43)</f>
        <v>3100</v>
      </c>
      <c r="G44" s="114"/>
    </row>
    <row r="45" ht="13.5" customHeight="1">
      <c r="G45" s="114"/>
    </row>
    <row r="46" spans="1:13" ht="12.75" customHeight="1">
      <c r="A46" s="127" t="s">
        <v>69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3" ht="12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ht="12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12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ht="13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26.25" customHeight="1">
      <c r="A51" s="128" t="s">
        <v>70</v>
      </c>
      <c r="B51" s="129" t="s">
        <v>71</v>
      </c>
      <c r="C51" s="129"/>
      <c r="D51" s="129"/>
      <c r="E51" s="129" t="s">
        <v>72</v>
      </c>
      <c r="F51" s="130" t="s">
        <v>73</v>
      </c>
      <c r="G51" s="131" t="s">
        <v>74</v>
      </c>
      <c r="H51" s="132"/>
      <c r="I51" s="133"/>
      <c r="J51" s="134" t="s">
        <v>75</v>
      </c>
      <c r="K51" s="132"/>
      <c r="L51" s="132"/>
      <c r="M51" s="133"/>
    </row>
    <row r="52" spans="1:13" ht="12.75" customHeight="1">
      <c r="A52" s="92"/>
      <c r="B52" s="64"/>
      <c r="C52" s="64"/>
      <c r="D52" s="64"/>
      <c r="E52" s="50"/>
      <c r="F52" s="64">
        <f aca="true" t="shared" si="8" ref="F52:F68">E52-B52</f>
        <v>0</v>
      </c>
      <c r="G52" s="135"/>
      <c r="H52" s="136"/>
      <c r="I52" s="137"/>
      <c r="J52" s="135"/>
      <c r="K52" s="136"/>
      <c r="L52" s="136"/>
      <c r="M52" s="137"/>
    </row>
    <row r="53" spans="1:13" ht="12.75" customHeight="1">
      <c r="A53" s="114"/>
      <c r="B53" s="64"/>
      <c r="C53" s="64"/>
      <c r="D53" s="64"/>
      <c r="E53" s="50"/>
      <c r="F53" s="64">
        <f t="shared" si="8"/>
        <v>0</v>
      </c>
      <c r="G53" s="135"/>
      <c r="H53" s="136"/>
      <c r="I53" s="137"/>
      <c r="J53" s="135"/>
      <c r="K53" s="136"/>
      <c r="L53" s="136"/>
      <c r="M53" s="137"/>
    </row>
    <row r="54" spans="1:13" ht="12.75" customHeight="1">
      <c r="A54" s="114"/>
      <c r="B54" s="64"/>
      <c r="C54" s="64"/>
      <c r="D54" s="64"/>
      <c r="E54" s="50"/>
      <c r="F54" s="64">
        <f t="shared" si="8"/>
        <v>0</v>
      </c>
      <c r="G54" s="135"/>
      <c r="H54" s="136"/>
      <c r="I54" s="137"/>
      <c r="J54" s="135"/>
      <c r="K54" s="136"/>
      <c r="L54" s="136"/>
      <c r="M54" s="137"/>
    </row>
    <row r="55" spans="1:13" ht="12.75" customHeight="1">
      <c r="A55" s="92"/>
      <c r="B55" s="64"/>
      <c r="C55" s="64"/>
      <c r="D55" s="64"/>
      <c r="E55" s="50"/>
      <c r="F55" s="64">
        <f t="shared" si="8"/>
        <v>0</v>
      </c>
      <c r="G55" s="135"/>
      <c r="H55" s="136"/>
      <c r="I55" s="137"/>
      <c r="J55" s="135"/>
      <c r="K55" s="136"/>
      <c r="L55" s="136"/>
      <c r="M55" s="137"/>
    </row>
    <row r="56" spans="1:13" ht="12.75" customHeight="1">
      <c r="A56" s="122"/>
      <c r="B56" s="64"/>
      <c r="C56" s="64"/>
      <c r="D56" s="64"/>
      <c r="E56" s="50"/>
      <c r="F56" s="64">
        <f t="shared" si="8"/>
        <v>0</v>
      </c>
      <c r="G56" s="135"/>
      <c r="H56" s="136"/>
      <c r="I56" s="137"/>
      <c r="J56" s="136"/>
      <c r="K56" s="136"/>
      <c r="L56" s="136"/>
      <c r="M56" s="137"/>
    </row>
    <row r="57" spans="1:13" ht="12.75" customHeight="1">
      <c r="A57" s="138"/>
      <c r="B57" s="64"/>
      <c r="C57" s="64"/>
      <c r="D57" s="64"/>
      <c r="E57" s="50"/>
      <c r="F57" s="64">
        <f t="shared" si="8"/>
        <v>0</v>
      </c>
      <c r="G57" s="135"/>
      <c r="H57" s="136"/>
      <c r="I57" s="137"/>
      <c r="J57" s="136"/>
      <c r="K57" s="136"/>
      <c r="L57" s="136"/>
      <c r="M57" s="137"/>
    </row>
    <row r="58" spans="1:13" ht="12.75" customHeight="1">
      <c r="A58" s="138"/>
      <c r="B58" s="64"/>
      <c r="C58" s="64"/>
      <c r="D58" s="64"/>
      <c r="E58" s="50"/>
      <c r="F58" s="64">
        <f t="shared" si="8"/>
        <v>0</v>
      </c>
      <c r="G58" s="135"/>
      <c r="H58" s="139"/>
      <c r="I58" s="140"/>
      <c r="J58" s="139"/>
      <c r="K58" s="139"/>
      <c r="L58" s="139"/>
      <c r="M58" s="140"/>
    </row>
    <row r="59" spans="1:13" ht="12.75" customHeight="1">
      <c r="A59" s="138"/>
      <c r="B59" s="141"/>
      <c r="C59" s="141"/>
      <c r="D59" s="141"/>
      <c r="E59" s="137"/>
      <c r="F59" s="64">
        <f t="shared" si="8"/>
        <v>0</v>
      </c>
      <c r="G59" s="135"/>
      <c r="H59" s="139"/>
      <c r="I59" s="140"/>
      <c r="J59" s="139"/>
      <c r="K59" s="139"/>
      <c r="L59" s="139"/>
      <c r="M59" s="140"/>
    </row>
    <row r="60" spans="1:13" ht="12.75" customHeight="1">
      <c r="A60" s="138"/>
      <c r="B60" s="141"/>
      <c r="C60" s="141"/>
      <c r="D60" s="141"/>
      <c r="E60" s="137"/>
      <c r="F60" s="64">
        <f t="shared" si="8"/>
        <v>0</v>
      </c>
      <c r="G60" s="135"/>
      <c r="H60" s="139"/>
      <c r="I60" s="140"/>
      <c r="J60" s="139"/>
      <c r="K60" s="139"/>
      <c r="L60" s="139"/>
      <c r="M60" s="140"/>
    </row>
    <row r="61" spans="1:13" ht="12.75" customHeight="1">
      <c r="A61" s="138"/>
      <c r="B61" s="141"/>
      <c r="C61" s="141"/>
      <c r="D61" s="141"/>
      <c r="E61" s="137"/>
      <c r="F61" s="64">
        <f t="shared" si="8"/>
        <v>0</v>
      </c>
      <c r="G61" s="135"/>
      <c r="H61" s="139"/>
      <c r="I61" s="140"/>
      <c r="J61" s="139"/>
      <c r="K61" s="139"/>
      <c r="L61" s="139"/>
      <c r="M61" s="140"/>
    </row>
    <row r="62" spans="1:13" ht="12.75" customHeight="1">
      <c r="A62" s="138"/>
      <c r="B62" s="141"/>
      <c r="C62" s="141"/>
      <c r="D62" s="141"/>
      <c r="E62" s="137"/>
      <c r="F62" s="64">
        <f t="shared" si="8"/>
        <v>0</v>
      </c>
      <c r="G62" s="135"/>
      <c r="H62" s="139"/>
      <c r="I62" s="140"/>
      <c r="J62" s="139"/>
      <c r="K62" s="139"/>
      <c r="L62" s="139"/>
      <c r="M62" s="140"/>
    </row>
    <row r="63" spans="1:13" ht="12.75" customHeight="1">
      <c r="A63" s="138"/>
      <c r="B63" s="141"/>
      <c r="C63" s="141"/>
      <c r="D63" s="141"/>
      <c r="E63" s="137"/>
      <c r="F63" s="64">
        <f t="shared" si="8"/>
        <v>0</v>
      </c>
      <c r="G63" s="135"/>
      <c r="H63" s="139"/>
      <c r="I63" s="140"/>
      <c r="J63" s="139"/>
      <c r="K63" s="139"/>
      <c r="L63" s="139"/>
      <c r="M63" s="140"/>
    </row>
    <row r="64" spans="1:13" ht="12.75" customHeight="1">
      <c r="A64" s="138"/>
      <c r="B64" s="141"/>
      <c r="C64" s="141"/>
      <c r="D64" s="141"/>
      <c r="E64" s="137"/>
      <c r="F64" s="64">
        <f t="shared" si="8"/>
        <v>0</v>
      </c>
      <c r="G64" s="135"/>
      <c r="H64" s="139"/>
      <c r="I64" s="140"/>
      <c r="J64" s="139"/>
      <c r="K64" s="139"/>
      <c r="L64" s="139"/>
      <c r="M64" s="140"/>
    </row>
    <row r="65" spans="1:13" ht="12.75" customHeight="1">
      <c r="A65" s="138"/>
      <c r="B65" s="141"/>
      <c r="C65" s="141"/>
      <c r="D65" s="141"/>
      <c r="E65" s="137"/>
      <c r="F65" s="64">
        <f t="shared" si="8"/>
        <v>0</v>
      </c>
      <c r="G65" s="135"/>
      <c r="H65" s="139"/>
      <c r="I65" s="140"/>
      <c r="J65" s="139"/>
      <c r="K65" s="139"/>
      <c r="L65" s="139"/>
      <c r="M65" s="140"/>
    </row>
    <row r="66" spans="1:13" ht="12.75" customHeight="1">
      <c r="A66" s="138"/>
      <c r="B66" s="141"/>
      <c r="C66" s="141"/>
      <c r="D66" s="141"/>
      <c r="E66" s="137"/>
      <c r="F66" s="64">
        <f t="shared" si="8"/>
        <v>0</v>
      </c>
      <c r="G66" s="135"/>
      <c r="H66" s="139"/>
      <c r="I66" s="140"/>
      <c r="J66" s="139"/>
      <c r="K66" s="139"/>
      <c r="L66" s="139"/>
      <c r="M66" s="140"/>
    </row>
    <row r="67" spans="1:13" ht="12.75" customHeight="1">
      <c r="A67" s="138"/>
      <c r="B67" s="141"/>
      <c r="C67" s="141"/>
      <c r="D67" s="141"/>
      <c r="E67" s="137"/>
      <c r="F67" s="64">
        <f t="shared" si="8"/>
        <v>0</v>
      </c>
      <c r="G67" s="135"/>
      <c r="H67" s="139"/>
      <c r="I67" s="140"/>
      <c r="J67" s="139"/>
      <c r="K67" s="139"/>
      <c r="L67" s="139"/>
      <c r="M67" s="140"/>
    </row>
    <row r="68" spans="1:6" ht="12.75" customHeight="1">
      <c r="A68" s="138"/>
      <c r="B68" s="141"/>
      <c r="C68" s="141"/>
      <c r="D68" s="141"/>
      <c r="E68" s="137"/>
      <c r="F68" s="64">
        <f t="shared" si="8"/>
        <v>0</v>
      </c>
    </row>
    <row r="65536" ht="12.75" customHeight="1"/>
  </sheetData>
  <sheetProtection password="9A1F" sheet="1"/>
  <mergeCells count="29">
    <mergeCell ref="B1:K1"/>
    <mergeCell ref="L1:M1"/>
    <mergeCell ref="A3:D3"/>
    <mergeCell ref="I3:K3"/>
    <mergeCell ref="G24:K24"/>
    <mergeCell ref="L24:M24"/>
    <mergeCell ref="L25:M27"/>
    <mergeCell ref="G32:M32"/>
    <mergeCell ref="G38:M38"/>
    <mergeCell ref="G39:M39"/>
    <mergeCell ref="A46:M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</mergeCells>
  <conditionalFormatting sqref="F52:F68">
    <cfRule type="expression" priority="1" dxfId="0" stopIfTrue="1">
      <formula>#REF!=""</formula>
    </cfRule>
    <cfRule type="cellIs" priority="2" dxfId="1" operator="greaterThan" stopIfTrue="1">
      <formula>2</formula>
    </cfRule>
  </conditionalFormatting>
  <conditionalFormatting sqref="A57:A68">
    <cfRule type="expression" priority="3" dxfId="1" stopIfTrue="1">
      <formula>#REF!&gt;2</formula>
    </cfRule>
  </conditionalFormatting>
  <conditionalFormatting sqref="E3">
    <cfRule type="cellIs" priority="4" dxfId="2" operator="greaterThanOrEqual" stopIfTrue="1">
      <formula>0.9</formula>
    </cfRule>
    <cfRule type="cellIs" priority="5" dxfId="3" operator="lessThan" stopIfTrue="1">
      <formula>0.9</formula>
    </cfRule>
  </conditionalFormatting>
  <dataValidations count="1">
    <dataValidation type="list" allowBlank="1" showErrorMessage="1" sqref="F38">
      <formula1>$R$3:$R$8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69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68"/>
  <sheetViews>
    <sheetView tabSelected="1" zoomScale="90" zoomScaleNormal="90" workbookViewId="0" topLeftCell="A1">
      <selection activeCell="M7" sqref="M7"/>
    </sheetView>
  </sheetViews>
  <sheetFormatPr defaultColWidth="10.00390625" defaultRowHeight="19.5" customHeight="1"/>
  <cols>
    <col min="1" max="1" width="41.00390625" style="1" customWidth="1"/>
    <col min="2" max="4" width="5.00390625" style="1" customWidth="1"/>
    <col min="5" max="5" width="11.75390625" style="1" customWidth="1"/>
    <col min="6" max="6" width="2.625" style="1" customWidth="1"/>
    <col min="7" max="7" width="38.00390625" style="1" customWidth="1"/>
    <col min="8" max="8" width="4.875" style="1" customWidth="1"/>
    <col min="9" max="9" width="5.00390625" style="1" customWidth="1"/>
    <col min="10" max="10" width="5.75390625" style="1" customWidth="1"/>
    <col min="11" max="12" width="10.00390625" style="1" customWidth="1"/>
    <col min="13" max="13" width="33.00390625" style="1" customWidth="1"/>
    <col min="14" max="16384" width="10.00390625" style="1" customWidth="1"/>
  </cols>
  <sheetData>
    <row r="1" spans="1:13" ht="42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3" spans="1:11" ht="30" customHeight="1">
      <c r="A3" s="5" t="s">
        <v>1</v>
      </c>
      <c r="B3" s="5"/>
      <c r="C3" s="5"/>
      <c r="D3" s="5"/>
      <c r="E3" s="6">
        <f>(E44+K14+K22)/(46*100)</f>
        <v>0.9456521739130435</v>
      </c>
      <c r="G3" s="7" t="s">
        <v>2</v>
      </c>
      <c r="H3" s="8" t="s">
        <v>3</v>
      </c>
      <c r="I3" s="8" t="s">
        <v>4</v>
      </c>
      <c r="J3" s="8"/>
      <c r="K3" s="8"/>
    </row>
    <row r="4" spans="1:11" ht="15" customHeight="1">
      <c r="A4" s="9" t="s">
        <v>5</v>
      </c>
      <c r="B4" s="10">
        <v>100</v>
      </c>
      <c r="C4" s="11">
        <v>50</v>
      </c>
      <c r="D4" s="12">
        <v>0</v>
      </c>
      <c r="E4" s="13" t="s">
        <v>6</v>
      </c>
      <c r="F4" s="14"/>
      <c r="G4" s="15" t="s">
        <v>7</v>
      </c>
      <c r="H4" s="16">
        <v>100</v>
      </c>
      <c r="I4" s="17">
        <v>50</v>
      </c>
      <c r="J4" s="18">
        <v>0</v>
      </c>
      <c r="K4" s="19" t="s">
        <v>6</v>
      </c>
    </row>
    <row r="5" spans="1:11" s="21" customFormat="1" ht="15" customHeight="1">
      <c r="A5" s="20" t="s">
        <v>8</v>
      </c>
      <c r="B5" s="20"/>
      <c r="C5" s="20"/>
      <c r="D5" s="20"/>
      <c r="E5" s="20"/>
      <c r="G5" s="22" t="s">
        <v>9</v>
      </c>
      <c r="H5" s="23">
        <v>100</v>
      </c>
      <c r="I5" s="24"/>
      <c r="J5" s="25"/>
      <c r="K5" s="26">
        <f aca="true" t="shared" si="0" ref="K5:K13">SUM(H5:J5)</f>
        <v>100</v>
      </c>
    </row>
    <row r="6" spans="1:11" s="21" customFormat="1" ht="15" customHeight="1">
      <c r="A6" s="22" t="s">
        <v>10</v>
      </c>
      <c r="B6" s="27">
        <v>100</v>
      </c>
      <c r="C6" s="28" t="s">
        <v>11</v>
      </c>
      <c r="D6" s="25"/>
      <c r="E6" s="26">
        <f aca="true" t="shared" si="1" ref="E6:E11">SUM(B6:D6)</f>
        <v>100</v>
      </c>
      <c r="G6" s="29" t="s">
        <v>12</v>
      </c>
      <c r="H6" s="30">
        <v>100</v>
      </c>
      <c r="I6" s="31"/>
      <c r="J6" s="32"/>
      <c r="K6" s="33">
        <f t="shared" si="0"/>
        <v>100</v>
      </c>
    </row>
    <row r="7" spans="1:11" s="21" customFormat="1" ht="15" customHeight="1">
      <c r="A7" s="34" t="s">
        <v>13</v>
      </c>
      <c r="B7" s="30">
        <v>100</v>
      </c>
      <c r="C7" s="31"/>
      <c r="D7" s="32"/>
      <c r="E7" s="33">
        <f t="shared" si="1"/>
        <v>100</v>
      </c>
      <c r="G7" s="34" t="s">
        <v>14</v>
      </c>
      <c r="H7" s="30">
        <v>100</v>
      </c>
      <c r="I7" s="31"/>
      <c r="J7" s="32"/>
      <c r="K7" s="33">
        <f t="shared" si="0"/>
        <v>100</v>
      </c>
    </row>
    <row r="8" spans="1:11" s="21" customFormat="1" ht="15" customHeight="1">
      <c r="A8" s="34" t="s">
        <v>15</v>
      </c>
      <c r="B8" s="30">
        <v>100</v>
      </c>
      <c r="C8" s="31"/>
      <c r="D8" s="32"/>
      <c r="E8" s="33">
        <f t="shared" si="1"/>
        <v>100</v>
      </c>
      <c r="G8" s="29" t="s">
        <v>16</v>
      </c>
      <c r="H8" s="30">
        <v>100</v>
      </c>
      <c r="I8" s="31"/>
      <c r="J8" s="32"/>
      <c r="K8" s="33">
        <f t="shared" si="0"/>
        <v>100</v>
      </c>
    </row>
    <row r="9" spans="1:11" s="21" customFormat="1" ht="15" customHeight="1">
      <c r="A9" s="34" t="s">
        <v>17</v>
      </c>
      <c r="B9" s="30">
        <v>100</v>
      </c>
      <c r="C9" s="31"/>
      <c r="D9" s="32"/>
      <c r="E9" s="33">
        <f t="shared" si="1"/>
        <v>100</v>
      </c>
      <c r="G9" s="34" t="s">
        <v>18</v>
      </c>
      <c r="H9" s="30">
        <v>100</v>
      </c>
      <c r="I9" s="35"/>
      <c r="J9" s="36"/>
      <c r="K9" s="33">
        <f t="shared" si="0"/>
        <v>100</v>
      </c>
    </row>
    <row r="10" spans="1:11" s="21" customFormat="1" ht="15" customHeight="1">
      <c r="A10" s="34" t="s">
        <v>19</v>
      </c>
      <c r="B10" s="30">
        <v>100</v>
      </c>
      <c r="C10" s="31"/>
      <c r="D10" s="32"/>
      <c r="E10" s="33">
        <f t="shared" si="1"/>
        <v>100</v>
      </c>
      <c r="G10" s="34" t="s">
        <v>20</v>
      </c>
      <c r="H10" s="30">
        <v>100</v>
      </c>
      <c r="I10" s="31"/>
      <c r="J10" s="32"/>
      <c r="K10" s="33">
        <f t="shared" si="0"/>
        <v>100</v>
      </c>
    </row>
    <row r="11" spans="1:11" s="21" customFormat="1" ht="15" customHeight="1">
      <c r="A11" s="37" t="s">
        <v>21</v>
      </c>
      <c r="B11" s="38">
        <v>100</v>
      </c>
      <c r="C11" s="39"/>
      <c r="D11" s="40"/>
      <c r="E11" s="41">
        <f t="shared" si="1"/>
        <v>100</v>
      </c>
      <c r="G11" s="34" t="s">
        <v>22</v>
      </c>
      <c r="H11" s="30">
        <v>100</v>
      </c>
      <c r="I11" s="31"/>
      <c r="J11" s="32"/>
      <c r="K11" s="33">
        <f t="shared" si="0"/>
        <v>100</v>
      </c>
    </row>
    <row r="12" spans="1:11" s="21" customFormat="1" ht="15" customHeight="1">
      <c r="A12" s="20" t="s">
        <v>23</v>
      </c>
      <c r="B12" s="20"/>
      <c r="C12" s="20"/>
      <c r="D12" s="20"/>
      <c r="E12" s="20"/>
      <c r="G12" s="34" t="s">
        <v>24</v>
      </c>
      <c r="H12" s="30">
        <v>100</v>
      </c>
      <c r="I12" s="31"/>
      <c r="J12" s="32"/>
      <c r="K12" s="33">
        <f t="shared" si="0"/>
        <v>100</v>
      </c>
    </row>
    <row r="13" spans="1:13" ht="15" customHeight="1">
      <c r="A13" s="22" t="s">
        <v>25</v>
      </c>
      <c r="B13" s="42">
        <v>100</v>
      </c>
      <c r="C13" s="43"/>
      <c r="D13" s="44"/>
      <c r="E13" s="45">
        <f aca="true" t="shared" si="2" ref="E13:E16">SUM(B13:D13)</f>
        <v>100</v>
      </c>
      <c r="G13" s="37" t="s">
        <v>26</v>
      </c>
      <c r="H13" s="38">
        <v>100</v>
      </c>
      <c r="I13" s="46"/>
      <c r="J13" s="47"/>
      <c r="K13" s="41">
        <f t="shared" si="0"/>
        <v>100</v>
      </c>
      <c r="L13" s="21"/>
      <c r="M13" s="21"/>
    </row>
    <row r="14" spans="1:13" ht="15" customHeight="1">
      <c r="A14" s="34" t="s">
        <v>27</v>
      </c>
      <c r="B14" s="48">
        <v>100</v>
      </c>
      <c r="C14" s="2"/>
      <c r="D14" s="49"/>
      <c r="E14" s="50">
        <f t="shared" si="2"/>
        <v>100</v>
      </c>
      <c r="G14" s="51"/>
      <c r="H14" s="52"/>
      <c r="I14" s="52"/>
      <c r="J14" s="53" t="s">
        <v>28</v>
      </c>
      <c r="K14" s="54">
        <f>SUM(K5:K13)</f>
        <v>900</v>
      </c>
      <c r="L14" s="21"/>
      <c r="M14" s="21"/>
    </row>
    <row r="15" spans="1:5" ht="15" customHeight="1">
      <c r="A15" s="34" t="s">
        <v>29</v>
      </c>
      <c r="B15" s="48">
        <v>100</v>
      </c>
      <c r="C15" s="2"/>
      <c r="D15" s="49"/>
      <c r="E15" s="50">
        <f t="shared" si="2"/>
        <v>100</v>
      </c>
    </row>
    <row r="16" spans="1:11" ht="15" customHeight="1">
      <c r="A16" s="37" t="s">
        <v>30</v>
      </c>
      <c r="B16" s="55">
        <v>100</v>
      </c>
      <c r="C16" s="56"/>
      <c r="D16" s="57"/>
      <c r="E16" s="58">
        <f t="shared" si="2"/>
        <v>100</v>
      </c>
      <c r="G16" s="59" t="s">
        <v>31</v>
      </c>
      <c r="H16" s="16">
        <v>100</v>
      </c>
      <c r="I16" s="17">
        <v>50</v>
      </c>
      <c r="J16" s="18">
        <v>0</v>
      </c>
      <c r="K16" s="19" t="s">
        <v>6</v>
      </c>
    </row>
    <row r="17" spans="1:11" ht="15" customHeight="1">
      <c r="A17" s="60" t="s">
        <v>32</v>
      </c>
      <c r="B17" s="60"/>
      <c r="C17" s="60"/>
      <c r="D17" s="60"/>
      <c r="E17" s="60"/>
      <c r="G17" s="22" t="s">
        <v>33</v>
      </c>
      <c r="H17" s="23">
        <v>100</v>
      </c>
      <c r="I17" s="24"/>
      <c r="J17" s="25"/>
      <c r="K17" s="45">
        <f aca="true" t="shared" si="3" ref="K17:K20">SUM(H17:J17)</f>
        <v>100</v>
      </c>
    </row>
    <row r="18" spans="1:11" ht="15" customHeight="1">
      <c r="A18" s="61" t="s">
        <v>34</v>
      </c>
      <c r="B18" s="42"/>
      <c r="C18" s="43">
        <v>50</v>
      </c>
      <c r="D18" s="44"/>
      <c r="E18" s="62">
        <f aca="true" t="shared" si="4" ref="E18:E21">SUM(B18:D18)</f>
        <v>50</v>
      </c>
      <c r="G18" s="34" t="s">
        <v>35</v>
      </c>
      <c r="H18" s="30">
        <v>100</v>
      </c>
      <c r="I18" s="31"/>
      <c r="J18" s="32"/>
      <c r="K18" s="50">
        <f t="shared" si="3"/>
        <v>100</v>
      </c>
    </row>
    <row r="19" spans="1:11" ht="15" customHeight="1">
      <c r="A19" s="63" t="s">
        <v>36</v>
      </c>
      <c r="B19" s="48">
        <v>100</v>
      </c>
      <c r="C19" s="2"/>
      <c r="D19" s="49"/>
      <c r="E19" s="64">
        <f t="shared" si="4"/>
        <v>100</v>
      </c>
      <c r="G19" s="34" t="s">
        <v>37</v>
      </c>
      <c r="H19" s="30">
        <v>100</v>
      </c>
      <c r="I19" s="31"/>
      <c r="J19" s="32"/>
      <c r="K19" s="50">
        <f t="shared" si="3"/>
        <v>100</v>
      </c>
    </row>
    <row r="20" spans="1:11" ht="15" customHeight="1">
      <c r="A20" s="63" t="s">
        <v>38</v>
      </c>
      <c r="B20" s="48">
        <v>100</v>
      </c>
      <c r="C20" s="2"/>
      <c r="D20" s="49"/>
      <c r="E20" s="64">
        <f t="shared" si="4"/>
        <v>100</v>
      </c>
      <c r="G20" s="65" t="s">
        <v>39</v>
      </c>
      <c r="H20" s="30"/>
      <c r="I20" s="31">
        <v>50</v>
      </c>
      <c r="J20" s="32"/>
      <c r="K20" s="66">
        <f t="shared" si="3"/>
        <v>50</v>
      </c>
    </row>
    <row r="21" spans="1:11" ht="15" customHeight="1">
      <c r="A21" s="67" t="s">
        <v>40</v>
      </c>
      <c r="B21" s="55">
        <v>100</v>
      </c>
      <c r="C21" s="68"/>
      <c r="D21" s="69"/>
      <c r="E21" s="70">
        <f t="shared" si="4"/>
        <v>100</v>
      </c>
      <c r="G21" s="71"/>
      <c r="H21" s="72"/>
      <c r="I21" s="73"/>
      <c r="J21" s="74"/>
      <c r="K21" s="58"/>
    </row>
    <row r="22" spans="1:11" ht="15" customHeight="1">
      <c r="A22" s="60" t="s">
        <v>41</v>
      </c>
      <c r="B22" s="60"/>
      <c r="C22" s="60"/>
      <c r="D22" s="60"/>
      <c r="E22" s="60"/>
      <c r="G22" s="51"/>
      <c r="H22" s="52"/>
      <c r="I22" s="52"/>
      <c r="J22" s="53" t="s">
        <v>28</v>
      </c>
      <c r="K22" s="75">
        <f>SUM(K17:K21)</f>
        <v>350</v>
      </c>
    </row>
    <row r="23" spans="1:5" ht="15" customHeight="1">
      <c r="A23" s="22" t="s">
        <v>42</v>
      </c>
      <c r="B23" s="42">
        <v>100</v>
      </c>
      <c r="C23" s="43"/>
      <c r="D23" s="44"/>
      <c r="E23" s="45">
        <f aca="true" t="shared" si="5" ref="E23:E25">SUM(B23:D23)</f>
        <v>100</v>
      </c>
    </row>
    <row r="24" spans="1:13" ht="15" customHeight="1">
      <c r="A24" s="34" t="s">
        <v>43</v>
      </c>
      <c r="B24" s="48">
        <v>100</v>
      </c>
      <c r="C24" s="2"/>
      <c r="D24" s="49"/>
      <c r="E24" s="50">
        <f t="shared" si="5"/>
        <v>100</v>
      </c>
      <c r="G24" s="76" t="s">
        <v>44</v>
      </c>
      <c r="H24" s="76"/>
      <c r="I24" s="76"/>
      <c r="J24" s="76"/>
      <c r="K24" s="76"/>
      <c r="L24" s="76" t="s">
        <v>45</v>
      </c>
      <c r="M24" s="76"/>
    </row>
    <row r="25" spans="1:13" ht="15" customHeight="1">
      <c r="A25" s="37" t="s">
        <v>46</v>
      </c>
      <c r="B25" s="55">
        <v>100</v>
      </c>
      <c r="C25" s="56"/>
      <c r="D25" s="57"/>
      <c r="E25" s="58">
        <f t="shared" si="5"/>
        <v>100</v>
      </c>
      <c r="G25" s="77" t="s">
        <v>47</v>
      </c>
      <c r="H25" s="78"/>
      <c r="I25" s="78"/>
      <c r="J25" s="78"/>
      <c r="K25" s="79"/>
      <c r="L25" s="80">
        <v>0.9</v>
      </c>
      <c r="M25" s="80"/>
    </row>
    <row r="26" spans="1:13" ht="15" customHeight="1">
      <c r="A26" s="60" t="s">
        <v>48</v>
      </c>
      <c r="B26" s="60"/>
      <c r="C26" s="60"/>
      <c r="D26" s="60"/>
      <c r="E26" s="60"/>
      <c r="G26" s="77" t="s">
        <v>49</v>
      </c>
      <c r="H26" s="78"/>
      <c r="I26" s="78"/>
      <c r="J26" s="78"/>
      <c r="K26" s="79"/>
      <c r="L26" s="80"/>
      <c r="M26" s="80"/>
    </row>
    <row r="27" spans="1:13" ht="15" customHeight="1">
      <c r="A27" s="61" t="s">
        <v>50</v>
      </c>
      <c r="B27" s="81"/>
      <c r="C27" s="82">
        <v>50</v>
      </c>
      <c r="D27" s="44"/>
      <c r="E27" s="62">
        <f aca="true" t="shared" si="6" ref="E27:E35">SUM(B27:D27)</f>
        <v>50</v>
      </c>
      <c r="G27" s="83" t="s">
        <v>51</v>
      </c>
      <c r="H27" s="84"/>
      <c r="I27" s="84"/>
      <c r="J27" s="84"/>
      <c r="K27" s="85"/>
      <c r="L27" s="80"/>
      <c r="M27" s="80"/>
    </row>
    <row r="28" spans="1:5" ht="15" customHeight="1">
      <c r="A28" s="86" t="s">
        <v>52</v>
      </c>
      <c r="B28" s="87">
        <v>100</v>
      </c>
      <c r="C28" s="88"/>
      <c r="D28" s="49"/>
      <c r="E28" s="64">
        <f t="shared" si="6"/>
        <v>100</v>
      </c>
    </row>
    <row r="29" spans="1:13" ht="15" customHeight="1">
      <c r="A29" s="63" t="s">
        <v>53</v>
      </c>
      <c r="B29" s="48">
        <v>100</v>
      </c>
      <c r="C29" s="2"/>
      <c r="D29" s="49"/>
      <c r="E29" s="64">
        <f t="shared" si="6"/>
        <v>100</v>
      </c>
      <c r="G29" s="89" t="s">
        <v>54</v>
      </c>
      <c r="H29" s="90"/>
      <c r="I29" s="90"/>
      <c r="J29" s="90"/>
      <c r="K29" s="90"/>
      <c r="L29" s="90"/>
      <c r="M29" s="91"/>
    </row>
    <row r="30" spans="1:13" ht="15" customHeight="1">
      <c r="A30" s="63" t="s">
        <v>55</v>
      </c>
      <c r="B30" s="48">
        <v>100</v>
      </c>
      <c r="C30" s="2"/>
      <c r="D30" s="49"/>
      <c r="E30" s="64">
        <f t="shared" si="6"/>
        <v>100</v>
      </c>
      <c r="G30" s="92"/>
      <c r="H30" s="93"/>
      <c r="I30" s="93"/>
      <c r="J30" s="93"/>
      <c r="K30" s="93"/>
      <c r="L30" s="93"/>
      <c r="M30" s="94"/>
    </row>
    <row r="31" spans="1:13" ht="15" customHeight="1">
      <c r="A31" s="63" t="s">
        <v>56</v>
      </c>
      <c r="B31" s="48">
        <v>100</v>
      </c>
      <c r="C31" s="2"/>
      <c r="D31" s="49"/>
      <c r="E31" s="64">
        <f t="shared" si="6"/>
        <v>100</v>
      </c>
      <c r="F31" s="95"/>
      <c r="G31" s="92"/>
      <c r="H31" s="93"/>
      <c r="I31" s="93"/>
      <c r="J31" s="93"/>
      <c r="K31" s="93"/>
      <c r="L31" s="93"/>
      <c r="M31" s="94"/>
    </row>
    <row r="32" spans="1:13" ht="15" customHeight="1">
      <c r="A32" s="96" t="s">
        <v>57</v>
      </c>
      <c r="B32" s="48">
        <v>100</v>
      </c>
      <c r="C32" s="2"/>
      <c r="D32" s="49"/>
      <c r="E32" s="64">
        <f t="shared" si="6"/>
        <v>100</v>
      </c>
      <c r="F32" s="95"/>
      <c r="G32" s="97"/>
      <c r="H32" s="97"/>
      <c r="I32" s="97"/>
      <c r="J32" s="97"/>
      <c r="K32" s="97"/>
      <c r="L32" s="97"/>
      <c r="M32" s="97"/>
    </row>
    <row r="33" spans="1:13" ht="15" customHeight="1">
      <c r="A33" s="96" t="s">
        <v>58</v>
      </c>
      <c r="B33" s="87">
        <v>100</v>
      </c>
      <c r="C33" s="88"/>
      <c r="D33" s="49"/>
      <c r="E33" s="64">
        <f t="shared" si="6"/>
        <v>100</v>
      </c>
      <c r="F33" s="95"/>
      <c r="G33" s="92"/>
      <c r="H33" s="98"/>
      <c r="I33" s="98"/>
      <c r="J33" s="98"/>
      <c r="K33" s="98"/>
      <c r="L33" s="98"/>
      <c r="M33" s="99"/>
    </row>
    <row r="34" spans="1:13" ht="15" customHeight="1">
      <c r="A34" s="96" t="s">
        <v>59</v>
      </c>
      <c r="B34" s="48">
        <v>100</v>
      </c>
      <c r="C34" s="2"/>
      <c r="D34" s="49"/>
      <c r="E34" s="100">
        <f t="shared" si="6"/>
        <v>100</v>
      </c>
      <c r="G34" s="92"/>
      <c r="H34" s="101"/>
      <c r="I34" s="101"/>
      <c r="J34" s="101"/>
      <c r="K34" s="101"/>
      <c r="L34" s="101"/>
      <c r="M34" s="102"/>
    </row>
    <row r="35" spans="1:13" ht="15" customHeight="1">
      <c r="A35" s="67" t="s">
        <v>60</v>
      </c>
      <c r="B35" s="48">
        <v>100</v>
      </c>
      <c r="C35" s="56"/>
      <c r="D35" s="103"/>
      <c r="E35" s="104">
        <f t="shared" si="6"/>
        <v>100</v>
      </c>
      <c r="G35" s="105"/>
      <c r="H35" s="98"/>
      <c r="I35" s="98"/>
      <c r="J35" s="98"/>
      <c r="K35" s="98"/>
      <c r="L35" s="98"/>
      <c r="M35" s="99"/>
    </row>
    <row r="36" spans="1:13" ht="15" customHeight="1">
      <c r="A36" s="60" t="s">
        <v>61</v>
      </c>
      <c r="B36" s="60"/>
      <c r="C36" s="60"/>
      <c r="D36" s="60"/>
      <c r="E36" s="60"/>
      <c r="G36" s="106"/>
      <c r="H36" s="107"/>
      <c r="I36" s="107"/>
      <c r="J36" s="107"/>
      <c r="K36" s="107"/>
      <c r="L36" s="107"/>
      <c r="M36" s="108"/>
    </row>
    <row r="37" spans="1:13" ht="14.25" customHeight="1">
      <c r="A37" s="22" t="s">
        <v>62</v>
      </c>
      <c r="B37" s="42">
        <v>100</v>
      </c>
      <c r="C37" s="43"/>
      <c r="D37" s="44"/>
      <c r="E37" s="45">
        <f aca="true" t="shared" si="7" ref="E37:E43">SUM(B37:D37)</f>
        <v>100</v>
      </c>
      <c r="G37" s="92"/>
      <c r="H37" s="107"/>
      <c r="I37" s="107"/>
      <c r="J37" s="107"/>
      <c r="K37" s="107"/>
      <c r="L37" s="107"/>
      <c r="M37" s="108"/>
    </row>
    <row r="38" spans="1:13" ht="14.25" customHeight="1">
      <c r="A38" s="29" t="s">
        <v>63</v>
      </c>
      <c r="B38" s="48">
        <v>100</v>
      </c>
      <c r="C38" s="2"/>
      <c r="D38" s="49"/>
      <c r="E38" s="50">
        <f t="shared" si="7"/>
        <v>100</v>
      </c>
      <c r="F38" s="109"/>
      <c r="G38" s="110"/>
      <c r="H38" s="110"/>
      <c r="I38" s="110"/>
      <c r="J38" s="110"/>
      <c r="K38" s="110"/>
      <c r="L38" s="110"/>
      <c r="M38" s="110"/>
    </row>
    <row r="39" spans="1:13" ht="14.25" customHeight="1">
      <c r="A39" s="34" t="s">
        <v>64</v>
      </c>
      <c r="B39" s="48">
        <v>100</v>
      </c>
      <c r="C39" s="2"/>
      <c r="D39" s="49"/>
      <c r="E39" s="50">
        <f t="shared" si="7"/>
        <v>100</v>
      </c>
      <c r="F39" s="95"/>
      <c r="G39" s="111"/>
      <c r="H39" s="111"/>
      <c r="I39" s="111"/>
      <c r="J39" s="111"/>
      <c r="K39" s="111"/>
      <c r="L39" s="111"/>
      <c r="M39" s="111"/>
    </row>
    <row r="40" spans="1:13" ht="14.25" customHeight="1">
      <c r="A40" s="34" t="s">
        <v>65</v>
      </c>
      <c r="B40" s="87"/>
      <c r="C40" s="88"/>
      <c r="D40" s="112">
        <v>0</v>
      </c>
      <c r="E40" s="50">
        <f t="shared" si="7"/>
        <v>0</v>
      </c>
      <c r="F40" s="113"/>
      <c r="G40" s="114"/>
      <c r="H40" s="115"/>
      <c r="I40" s="115"/>
      <c r="J40" s="115"/>
      <c r="K40" s="115"/>
      <c r="L40" s="115"/>
      <c r="M40" s="116"/>
    </row>
    <row r="41" spans="1:13" ht="14.25" customHeight="1">
      <c r="A41" s="65" t="s">
        <v>66</v>
      </c>
      <c r="B41" s="48">
        <v>100</v>
      </c>
      <c r="C41" s="117"/>
      <c r="D41" s="118"/>
      <c r="E41" s="66">
        <f t="shared" si="7"/>
        <v>100</v>
      </c>
      <c r="G41" s="119"/>
      <c r="H41" s="120"/>
      <c r="I41" s="120"/>
      <c r="J41" s="120"/>
      <c r="K41" s="120"/>
      <c r="L41" s="120"/>
      <c r="M41" s="121"/>
    </row>
    <row r="42" spans="1:13" ht="14.25" customHeight="1">
      <c r="A42" s="34" t="s">
        <v>67</v>
      </c>
      <c r="B42" s="48">
        <v>100</v>
      </c>
      <c r="C42" s="2"/>
      <c r="D42" s="49"/>
      <c r="E42" s="50">
        <f t="shared" si="7"/>
        <v>100</v>
      </c>
      <c r="G42" s="122"/>
      <c r="H42" s="115"/>
      <c r="I42" s="115"/>
      <c r="J42" s="115"/>
      <c r="K42" s="115"/>
      <c r="L42" s="115"/>
      <c r="M42" s="116"/>
    </row>
    <row r="43" spans="1:13" ht="14.25" customHeight="1">
      <c r="A43" s="37" t="s">
        <v>68</v>
      </c>
      <c r="B43" s="55">
        <v>100</v>
      </c>
      <c r="C43" s="56"/>
      <c r="D43" s="57"/>
      <c r="E43" s="58">
        <f t="shared" si="7"/>
        <v>100</v>
      </c>
      <c r="G43" s="123"/>
      <c r="H43" s="124"/>
      <c r="I43" s="124"/>
      <c r="J43" s="124"/>
      <c r="K43" s="124"/>
      <c r="L43" s="124"/>
      <c r="M43" s="125"/>
    </row>
    <row r="44" spans="1:7" ht="13.5" customHeight="1">
      <c r="A44" s="51"/>
      <c r="B44" s="52"/>
      <c r="C44" s="52"/>
      <c r="D44" s="53" t="s">
        <v>28</v>
      </c>
      <c r="E44" s="126">
        <f>SUM(E6:E11,E13:E16,E18:E21,E23:E25,E27:E35,E37:E43)</f>
        <v>3100</v>
      </c>
      <c r="G44" s="114"/>
    </row>
    <row r="45" ht="13.5" customHeight="1">
      <c r="G45" s="114"/>
    </row>
    <row r="46" spans="1:13" ht="12.75" customHeight="1">
      <c r="A46" s="127" t="s">
        <v>69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3" ht="12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ht="12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12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ht="13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26.25" customHeight="1">
      <c r="A51" s="128" t="s">
        <v>70</v>
      </c>
      <c r="B51" s="129" t="s">
        <v>71</v>
      </c>
      <c r="C51" s="129"/>
      <c r="D51" s="129"/>
      <c r="E51" s="129" t="s">
        <v>72</v>
      </c>
      <c r="F51" s="130" t="s">
        <v>73</v>
      </c>
      <c r="G51" s="131" t="s">
        <v>74</v>
      </c>
      <c r="H51" s="132"/>
      <c r="I51" s="133"/>
      <c r="J51" s="134" t="s">
        <v>75</v>
      </c>
      <c r="K51" s="132"/>
      <c r="L51" s="132"/>
      <c r="M51" s="133"/>
    </row>
    <row r="52" spans="1:13" ht="12.75" customHeight="1">
      <c r="A52" s="92"/>
      <c r="B52" s="64"/>
      <c r="C52" s="64"/>
      <c r="D52" s="64"/>
      <c r="E52" s="50"/>
      <c r="F52" s="64">
        <f aca="true" t="shared" si="8" ref="F52:F68">E52-B52</f>
        <v>0</v>
      </c>
      <c r="G52" s="135"/>
      <c r="H52" s="136"/>
      <c r="I52" s="137"/>
      <c r="J52" s="135"/>
      <c r="K52" s="136"/>
      <c r="L52" s="136"/>
      <c r="M52" s="137"/>
    </row>
    <row r="53" spans="1:13" ht="12.75" customHeight="1">
      <c r="A53" s="114"/>
      <c r="B53" s="64"/>
      <c r="C53" s="64"/>
      <c r="D53" s="64"/>
      <c r="E53" s="50"/>
      <c r="F53" s="64">
        <f t="shared" si="8"/>
        <v>0</v>
      </c>
      <c r="G53" s="135"/>
      <c r="H53" s="136"/>
      <c r="I53" s="137"/>
      <c r="J53" s="135"/>
      <c r="K53" s="136"/>
      <c r="L53" s="136"/>
      <c r="M53" s="137"/>
    </row>
    <row r="54" spans="1:13" ht="12.75" customHeight="1">
      <c r="A54" s="114"/>
      <c r="B54" s="64"/>
      <c r="C54" s="64"/>
      <c r="D54" s="64"/>
      <c r="E54" s="50"/>
      <c r="F54" s="64">
        <f t="shared" si="8"/>
        <v>0</v>
      </c>
      <c r="G54" s="135"/>
      <c r="H54" s="136"/>
      <c r="I54" s="137"/>
      <c r="J54" s="135"/>
      <c r="K54" s="136"/>
      <c r="L54" s="136"/>
      <c r="M54" s="137"/>
    </row>
    <row r="55" spans="1:13" ht="12.75" customHeight="1">
      <c r="A55" s="92"/>
      <c r="B55" s="64"/>
      <c r="C55" s="64"/>
      <c r="D55" s="64"/>
      <c r="E55" s="50"/>
      <c r="F55" s="64">
        <f t="shared" si="8"/>
        <v>0</v>
      </c>
      <c r="G55" s="135"/>
      <c r="H55" s="136"/>
      <c r="I55" s="137"/>
      <c r="J55" s="135"/>
      <c r="K55" s="136"/>
      <c r="L55" s="136"/>
      <c r="M55" s="137"/>
    </row>
    <row r="56" spans="1:13" ht="12.75" customHeight="1">
      <c r="A56" s="122"/>
      <c r="B56" s="64"/>
      <c r="C56" s="64"/>
      <c r="D56" s="64"/>
      <c r="E56" s="50"/>
      <c r="F56" s="64">
        <f t="shared" si="8"/>
        <v>0</v>
      </c>
      <c r="G56" s="135"/>
      <c r="H56" s="136"/>
      <c r="I56" s="137"/>
      <c r="J56" s="136"/>
      <c r="K56" s="136"/>
      <c r="L56" s="136"/>
      <c r="M56" s="137"/>
    </row>
    <row r="57" spans="1:13" ht="12.75" customHeight="1">
      <c r="A57" s="138"/>
      <c r="B57" s="64"/>
      <c r="C57" s="64"/>
      <c r="D57" s="64"/>
      <c r="E57" s="50"/>
      <c r="F57" s="64">
        <f t="shared" si="8"/>
        <v>0</v>
      </c>
      <c r="G57" s="135"/>
      <c r="H57" s="136"/>
      <c r="I57" s="137"/>
      <c r="J57" s="136"/>
      <c r="K57" s="136"/>
      <c r="L57" s="136"/>
      <c r="M57" s="137"/>
    </row>
    <row r="58" spans="1:13" ht="12.75" customHeight="1">
      <c r="A58" s="138"/>
      <c r="B58" s="64"/>
      <c r="C58" s="64"/>
      <c r="D58" s="64"/>
      <c r="E58" s="50"/>
      <c r="F58" s="64">
        <f t="shared" si="8"/>
        <v>0</v>
      </c>
      <c r="G58" s="135"/>
      <c r="H58" s="139"/>
      <c r="I58" s="140"/>
      <c r="J58" s="139"/>
      <c r="K58" s="139"/>
      <c r="L58" s="139"/>
      <c r="M58" s="140"/>
    </row>
    <row r="59" spans="1:13" ht="12.75" customHeight="1">
      <c r="A59" s="138"/>
      <c r="B59" s="141"/>
      <c r="C59" s="141"/>
      <c r="D59" s="141"/>
      <c r="E59" s="137"/>
      <c r="F59" s="64">
        <f t="shared" si="8"/>
        <v>0</v>
      </c>
      <c r="G59" s="135"/>
      <c r="H59" s="139"/>
      <c r="I59" s="140"/>
      <c r="J59" s="139"/>
      <c r="K59" s="139"/>
      <c r="L59" s="139"/>
      <c r="M59" s="140"/>
    </row>
    <row r="60" spans="1:13" ht="12.75" customHeight="1">
      <c r="A60" s="138"/>
      <c r="B60" s="141"/>
      <c r="C60" s="141"/>
      <c r="D60" s="141"/>
      <c r="E60" s="137"/>
      <c r="F60" s="64">
        <f t="shared" si="8"/>
        <v>0</v>
      </c>
      <c r="G60" s="135"/>
      <c r="H60" s="139"/>
      <c r="I60" s="140"/>
      <c r="J60" s="139"/>
      <c r="K60" s="139"/>
      <c r="L60" s="139"/>
      <c r="M60" s="140"/>
    </row>
    <row r="61" spans="1:13" ht="12.75" customHeight="1">
      <c r="A61" s="138"/>
      <c r="B61" s="141"/>
      <c r="C61" s="141"/>
      <c r="D61" s="141"/>
      <c r="E61" s="137"/>
      <c r="F61" s="64">
        <f t="shared" si="8"/>
        <v>0</v>
      </c>
      <c r="G61" s="135"/>
      <c r="H61" s="139"/>
      <c r="I61" s="140"/>
      <c r="J61" s="139"/>
      <c r="K61" s="139"/>
      <c r="L61" s="139"/>
      <c r="M61" s="140"/>
    </row>
    <row r="62" spans="1:13" ht="12.75" customHeight="1">
      <c r="A62" s="138"/>
      <c r="B62" s="141"/>
      <c r="C62" s="141"/>
      <c r="D62" s="141"/>
      <c r="E62" s="137"/>
      <c r="F62" s="64">
        <f t="shared" si="8"/>
        <v>0</v>
      </c>
      <c r="G62" s="135"/>
      <c r="H62" s="139"/>
      <c r="I62" s="140"/>
      <c r="J62" s="139"/>
      <c r="K62" s="139"/>
      <c r="L62" s="139"/>
      <c r="M62" s="140"/>
    </row>
    <row r="63" spans="1:13" ht="12.75" customHeight="1">
      <c r="A63" s="138"/>
      <c r="B63" s="141"/>
      <c r="C63" s="141"/>
      <c r="D63" s="141"/>
      <c r="E63" s="137"/>
      <c r="F63" s="64">
        <f t="shared" si="8"/>
        <v>0</v>
      </c>
      <c r="G63" s="135"/>
      <c r="H63" s="139"/>
      <c r="I63" s="140"/>
      <c r="J63" s="139"/>
      <c r="K63" s="139"/>
      <c r="L63" s="139"/>
      <c r="M63" s="140"/>
    </row>
    <row r="64" spans="1:13" ht="12.75" customHeight="1">
      <c r="A64" s="138"/>
      <c r="B64" s="141"/>
      <c r="C64" s="141"/>
      <c r="D64" s="141"/>
      <c r="E64" s="137"/>
      <c r="F64" s="64">
        <f t="shared" si="8"/>
        <v>0</v>
      </c>
      <c r="G64" s="135"/>
      <c r="H64" s="139"/>
      <c r="I64" s="140"/>
      <c r="J64" s="139"/>
      <c r="K64" s="139"/>
      <c r="L64" s="139"/>
      <c r="M64" s="140"/>
    </row>
    <row r="65" spans="1:13" ht="12.75" customHeight="1">
      <c r="A65" s="138"/>
      <c r="B65" s="141"/>
      <c r="C65" s="141"/>
      <c r="D65" s="141"/>
      <c r="E65" s="137"/>
      <c r="F65" s="64">
        <f t="shared" si="8"/>
        <v>0</v>
      </c>
      <c r="G65" s="135"/>
      <c r="H65" s="139"/>
      <c r="I65" s="140"/>
      <c r="J65" s="139"/>
      <c r="K65" s="139"/>
      <c r="L65" s="139"/>
      <c r="M65" s="140"/>
    </row>
    <row r="66" spans="1:13" ht="12.75" customHeight="1">
      <c r="A66" s="138"/>
      <c r="B66" s="141"/>
      <c r="C66" s="141"/>
      <c r="D66" s="141"/>
      <c r="E66" s="137"/>
      <c r="F66" s="64">
        <f t="shared" si="8"/>
        <v>0</v>
      </c>
      <c r="G66" s="135"/>
      <c r="H66" s="139"/>
      <c r="I66" s="140"/>
      <c r="J66" s="139"/>
      <c r="K66" s="139"/>
      <c r="L66" s="139"/>
      <c r="M66" s="140"/>
    </row>
    <row r="67" spans="1:13" ht="12.75" customHeight="1">
      <c r="A67" s="138"/>
      <c r="B67" s="141"/>
      <c r="C67" s="141"/>
      <c r="D67" s="141"/>
      <c r="E67" s="137"/>
      <c r="F67" s="64">
        <f t="shared" si="8"/>
        <v>0</v>
      </c>
      <c r="G67" s="135"/>
      <c r="H67" s="139"/>
      <c r="I67" s="140"/>
      <c r="J67" s="139"/>
      <c r="K67" s="139"/>
      <c r="L67" s="139"/>
      <c r="M67" s="140"/>
    </row>
    <row r="68" spans="1:6" ht="12.75" customHeight="1">
      <c r="A68" s="138"/>
      <c r="B68" s="141"/>
      <c r="C68" s="141"/>
      <c r="D68" s="141"/>
      <c r="E68" s="137"/>
      <c r="F68" s="64">
        <f t="shared" si="8"/>
        <v>0</v>
      </c>
    </row>
    <row r="65536" ht="12.75" customHeight="1"/>
  </sheetData>
  <sheetProtection password="9A1F" sheet="1"/>
  <mergeCells count="29">
    <mergeCell ref="B1:K1"/>
    <mergeCell ref="L1:M1"/>
    <mergeCell ref="A3:D3"/>
    <mergeCell ref="I3:K3"/>
    <mergeCell ref="G24:K24"/>
    <mergeCell ref="L24:M24"/>
    <mergeCell ref="L25:M27"/>
    <mergeCell ref="G32:M32"/>
    <mergeCell ref="G38:M38"/>
    <mergeCell ref="G39:M39"/>
    <mergeCell ref="A46:M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</mergeCells>
  <conditionalFormatting sqref="F52:F68">
    <cfRule type="expression" priority="1" dxfId="0" stopIfTrue="1">
      <formula>#REF!=""</formula>
    </cfRule>
    <cfRule type="cellIs" priority="2" dxfId="1" operator="greaterThan" stopIfTrue="1">
      <formula>2</formula>
    </cfRule>
  </conditionalFormatting>
  <conditionalFormatting sqref="A57:A68">
    <cfRule type="expression" priority="3" dxfId="1" stopIfTrue="1">
      <formula>#REF!&gt;2</formula>
    </cfRule>
  </conditionalFormatting>
  <conditionalFormatting sqref="E3">
    <cfRule type="cellIs" priority="4" dxfId="2" operator="greaterThanOrEqual" stopIfTrue="1">
      <formula>0.9</formula>
    </cfRule>
    <cfRule type="cellIs" priority="5" dxfId="3" operator="lessThan" stopIfTrue="1">
      <formula>0.9</formula>
    </cfRule>
  </conditionalFormatting>
  <dataValidations count="1">
    <dataValidation type="list" allowBlank="1" showErrorMessage="1" sqref="F38">
      <formula1>$R$3:$R$8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69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BC12"/>
  <sheetViews>
    <sheetView zoomScale="90" zoomScaleNormal="90" workbookViewId="0" topLeftCell="A1">
      <selection activeCell="A16" sqref="A16"/>
    </sheetView>
  </sheetViews>
  <sheetFormatPr defaultColWidth="11.00390625" defaultRowHeight="12.75"/>
  <cols>
    <col min="3" max="3" width="13.75390625" style="0" customWidth="1"/>
    <col min="16" max="16" width="11.875" style="0" customWidth="1"/>
    <col min="20" max="20" width="12.75390625" style="0" customWidth="1"/>
    <col min="24" max="24" width="12.125" style="0" customWidth="1"/>
    <col min="32" max="32" width="11.875" style="0" customWidth="1"/>
    <col min="40" max="40" width="11.875" style="0" customWidth="1"/>
    <col min="44" max="44" width="11.75390625" style="0" customWidth="1"/>
    <col min="48" max="48" width="12.25390625" style="0" customWidth="1"/>
  </cols>
  <sheetData>
    <row r="1" ht="20.25">
      <c r="F1" s="142" t="s">
        <v>76</v>
      </c>
    </row>
    <row r="2" ht="12.75"/>
    <row r="3" spans="4:55" ht="12.75">
      <c r="D3" s="143" t="s">
        <v>77</v>
      </c>
      <c r="E3" s="144" t="s">
        <v>78</v>
      </c>
      <c r="F3" s="144" t="s">
        <v>79</v>
      </c>
      <c r="G3" s="144" t="s">
        <v>80</v>
      </c>
      <c r="H3" s="144" t="s">
        <v>81</v>
      </c>
      <c r="I3" s="144" t="s">
        <v>82</v>
      </c>
      <c r="J3" s="144" t="s">
        <v>83</v>
      </c>
      <c r="K3" s="144" t="s">
        <v>84</v>
      </c>
      <c r="L3" s="144" t="s">
        <v>85</v>
      </c>
      <c r="M3" s="144" t="s">
        <v>86</v>
      </c>
      <c r="N3" s="144" t="s">
        <v>87</v>
      </c>
      <c r="O3" s="144" t="s">
        <v>88</v>
      </c>
      <c r="P3" s="144" t="s">
        <v>89</v>
      </c>
      <c r="Q3" s="144" t="s">
        <v>90</v>
      </c>
      <c r="R3" s="144" t="s">
        <v>91</v>
      </c>
      <c r="S3" s="144" t="s">
        <v>92</v>
      </c>
      <c r="T3" s="144" t="s">
        <v>93</v>
      </c>
      <c r="U3" s="144" t="s">
        <v>94</v>
      </c>
      <c r="V3" s="144" t="s">
        <v>95</v>
      </c>
      <c r="W3" s="144" t="s">
        <v>96</v>
      </c>
      <c r="X3" s="144" t="s">
        <v>97</v>
      </c>
      <c r="Y3" s="144" t="s">
        <v>98</v>
      </c>
      <c r="Z3" s="144" t="s">
        <v>99</v>
      </c>
      <c r="AA3" s="144" t="s">
        <v>100</v>
      </c>
      <c r="AB3" s="144" t="s">
        <v>101</v>
      </c>
      <c r="AC3" s="144" t="s">
        <v>102</v>
      </c>
      <c r="AD3" s="144" t="s">
        <v>103</v>
      </c>
      <c r="AE3" s="144" t="s">
        <v>104</v>
      </c>
      <c r="AF3" s="144" t="s">
        <v>105</v>
      </c>
      <c r="AG3" s="144" t="s">
        <v>106</v>
      </c>
      <c r="AH3" s="144" t="s">
        <v>107</v>
      </c>
      <c r="AI3" s="144" t="s">
        <v>108</v>
      </c>
      <c r="AJ3" s="144" t="s">
        <v>109</v>
      </c>
      <c r="AK3" s="144" t="s">
        <v>110</v>
      </c>
      <c r="AL3" s="144" t="s">
        <v>111</v>
      </c>
      <c r="AM3" s="144" t="s">
        <v>112</v>
      </c>
      <c r="AN3" s="144" t="s">
        <v>113</v>
      </c>
      <c r="AO3" s="144" t="s">
        <v>114</v>
      </c>
      <c r="AP3" s="144" t="s">
        <v>115</v>
      </c>
      <c r="AQ3" s="144" t="s">
        <v>116</v>
      </c>
      <c r="AR3" s="144" t="s">
        <v>117</v>
      </c>
      <c r="AS3" s="144" t="s">
        <v>118</v>
      </c>
      <c r="AT3" s="144" t="s">
        <v>119</v>
      </c>
      <c r="AU3" s="144" t="s">
        <v>120</v>
      </c>
      <c r="AV3" s="144" t="s">
        <v>121</v>
      </c>
      <c r="AW3" s="144" t="s">
        <v>122</v>
      </c>
      <c r="AX3" s="144" t="s">
        <v>123</v>
      </c>
      <c r="AY3" s="144" t="s">
        <v>124</v>
      </c>
      <c r="AZ3" s="144" t="s">
        <v>125</v>
      </c>
      <c r="BA3" s="144" t="s">
        <v>126</v>
      </c>
      <c r="BB3" s="144" t="s">
        <v>127</v>
      </c>
      <c r="BC3" s="145" t="s">
        <v>128</v>
      </c>
    </row>
    <row r="4" spans="2:55" ht="14.25">
      <c r="B4" s="146" t="s">
        <v>129</v>
      </c>
      <c r="C4" s="147"/>
      <c r="D4" s="148">
        <v>0.94</v>
      </c>
      <c r="E4" s="148">
        <v>0.96</v>
      </c>
      <c r="F4" s="148">
        <v>0.93</v>
      </c>
      <c r="G4" s="148">
        <v>0.92</v>
      </c>
      <c r="H4" s="148">
        <v>0.97</v>
      </c>
      <c r="I4" s="148">
        <v>0.97</v>
      </c>
      <c r="J4" s="148">
        <v>0.97</v>
      </c>
      <c r="K4" s="148">
        <v>0.97</v>
      </c>
      <c r="L4" s="148">
        <v>0.93</v>
      </c>
      <c r="M4" s="148">
        <v>0.96</v>
      </c>
      <c r="N4" s="148">
        <v>0.97</v>
      </c>
      <c r="O4" s="148">
        <v>0.93</v>
      </c>
      <c r="P4" s="148">
        <v>0.93</v>
      </c>
      <c r="Q4" s="148">
        <v>0.95</v>
      </c>
      <c r="R4" s="148">
        <v>0.96</v>
      </c>
      <c r="S4" s="148">
        <v>0.96</v>
      </c>
      <c r="T4" s="148">
        <v>0.97</v>
      </c>
      <c r="U4" s="148">
        <v>0.97</v>
      </c>
      <c r="V4" s="148">
        <v>0.97</v>
      </c>
      <c r="W4" s="148">
        <v>0.97</v>
      </c>
      <c r="X4" s="148">
        <v>0.97</v>
      </c>
      <c r="Y4" s="148">
        <v>0.97</v>
      </c>
      <c r="Z4" s="148">
        <v>0.97</v>
      </c>
      <c r="AA4" s="148">
        <v>0.97</v>
      </c>
      <c r="AB4" s="148">
        <v>0.97</v>
      </c>
      <c r="AC4" s="148">
        <v>0.97</v>
      </c>
      <c r="AD4" s="148">
        <v>0.97</v>
      </c>
      <c r="AE4" s="148">
        <v>0.97</v>
      </c>
      <c r="AF4" s="148">
        <v>0.97</v>
      </c>
      <c r="AG4" s="148">
        <v>0.97</v>
      </c>
      <c r="AH4" s="148">
        <v>0.97</v>
      </c>
      <c r="AI4" s="148">
        <v>0.97</v>
      </c>
      <c r="AJ4" s="148">
        <v>0.97</v>
      </c>
      <c r="AK4" s="148">
        <v>0.97</v>
      </c>
      <c r="AL4" s="148">
        <v>0.97</v>
      </c>
      <c r="AM4" s="148">
        <v>0.97</v>
      </c>
      <c r="AN4" s="148">
        <v>0.97</v>
      </c>
      <c r="AO4" s="148">
        <v>0.97</v>
      </c>
      <c r="AP4" s="148">
        <v>0.97</v>
      </c>
      <c r="AQ4" s="148">
        <v>0.97</v>
      </c>
      <c r="AR4" s="148">
        <v>0.97</v>
      </c>
      <c r="AS4" s="148">
        <v>0.97</v>
      </c>
      <c r="AT4" s="148">
        <v>0.97</v>
      </c>
      <c r="AU4" s="148">
        <v>0.97</v>
      </c>
      <c r="AV4" s="148">
        <v>0.97</v>
      </c>
      <c r="AW4" s="148">
        <v>0.97</v>
      </c>
      <c r="AX4" s="148">
        <v>0.97</v>
      </c>
      <c r="AY4" s="148">
        <v>0.97</v>
      </c>
      <c r="AZ4" s="148">
        <v>0.97</v>
      </c>
      <c r="BA4" s="148">
        <v>0.97</v>
      </c>
      <c r="BB4" s="148">
        <v>0.97</v>
      </c>
      <c r="BC4" s="148">
        <v>0.97</v>
      </c>
    </row>
    <row r="5" spans="2:55" ht="14.25">
      <c r="B5" s="149" t="s">
        <v>130</v>
      </c>
      <c r="C5" s="150"/>
      <c r="D5" s="148">
        <v>0.94</v>
      </c>
      <c r="E5" s="148">
        <v>0.96</v>
      </c>
      <c r="F5" s="148">
        <v>0.94</v>
      </c>
      <c r="G5" s="148">
        <v>0.91</v>
      </c>
      <c r="H5" s="148">
        <v>0.97</v>
      </c>
      <c r="I5" s="148">
        <v>0.91</v>
      </c>
      <c r="J5" s="151">
        <f aca="true" t="shared" si="0" ref="J5:J6">IF(J3&lt;&gt;0,AVERAGE(J3:J4),"")</f>
        <v>0.97</v>
      </c>
      <c r="K5" s="148">
        <v>0.98</v>
      </c>
      <c r="L5" s="148">
        <v>0.93</v>
      </c>
      <c r="M5" s="148">
        <v>0.95</v>
      </c>
      <c r="N5" s="148">
        <v>0.97</v>
      </c>
      <c r="O5" s="148">
        <v>0.93</v>
      </c>
      <c r="P5" s="148">
        <v>0.94</v>
      </c>
      <c r="Q5" s="148">
        <v>0.94</v>
      </c>
      <c r="R5" s="148">
        <v>0.94</v>
      </c>
      <c r="S5" s="148">
        <v>0.95</v>
      </c>
      <c r="T5" s="148">
        <v>0.96</v>
      </c>
      <c r="U5" s="148">
        <v>0.95</v>
      </c>
      <c r="V5" s="148">
        <v>0.95</v>
      </c>
      <c r="W5" s="148">
        <v>0.95</v>
      </c>
      <c r="X5" s="148">
        <v>0.95</v>
      </c>
      <c r="Y5" s="148">
        <v>0.95</v>
      </c>
      <c r="Z5" s="148">
        <v>0.95</v>
      </c>
      <c r="AA5" s="148">
        <v>0.95</v>
      </c>
      <c r="AB5" s="148">
        <v>0.95</v>
      </c>
      <c r="AC5" s="148">
        <v>0.95</v>
      </c>
      <c r="AD5" s="148">
        <v>0.95</v>
      </c>
      <c r="AE5" s="148">
        <v>0.95</v>
      </c>
      <c r="AF5" s="148">
        <v>0.95</v>
      </c>
      <c r="AG5" s="148">
        <v>0.95</v>
      </c>
      <c r="AH5" s="148">
        <v>0.95</v>
      </c>
      <c r="AI5" s="148">
        <v>0.95</v>
      </c>
      <c r="AJ5" s="148">
        <v>0.95</v>
      </c>
      <c r="AK5" s="148">
        <v>0.95</v>
      </c>
      <c r="AL5" s="148">
        <v>0.95</v>
      </c>
      <c r="AM5" s="148">
        <v>0.95</v>
      </c>
      <c r="AN5" s="148">
        <v>0.95</v>
      </c>
      <c r="AO5" s="148">
        <v>0.95</v>
      </c>
      <c r="AP5" s="148">
        <v>0.95</v>
      </c>
      <c r="AQ5" s="148">
        <v>0.95</v>
      </c>
      <c r="AR5" s="148">
        <v>0.95</v>
      </c>
      <c r="AS5" s="148">
        <v>0.95</v>
      </c>
      <c r="AT5" s="148">
        <v>0.95</v>
      </c>
      <c r="AU5" s="148">
        <v>0.95</v>
      </c>
      <c r="AV5" s="148">
        <v>0.95</v>
      </c>
      <c r="AW5" s="148">
        <v>0.95</v>
      </c>
      <c r="AX5" s="148">
        <v>0.95</v>
      </c>
      <c r="AY5" s="148">
        <v>0.95</v>
      </c>
      <c r="AZ5" s="148">
        <v>0.95</v>
      </c>
      <c r="BA5" s="148">
        <v>0.95</v>
      </c>
      <c r="BB5" s="148">
        <v>0.95</v>
      </c>
      <c r="BC5" s="148">
        <v>0.95</v>
      </c>
    </row>
    <row r="6" spans="2:55" ht="15">
      <c r="B6" s="152" t="s">
        <v>131</v>
      </c>
      <c r="C6" s="153" t="s">
        <v>132</v>
      </c>
      <c r="D6" s="151">
        <f>IF(D4&lt;&gt;0,AVERAGE(D4:D5),"")</f>
        <v>0.94</v>
      </c>
      <c r="E6" s="151">
        <f>IF(E4&lt;&gt;0,AVERAGE(E4:E5),"")</f>
        <v>0.96</v>
      </c>
      <c r="F6" s="151">
        <f>IF(F4&lt;&gt;0,AVERAGE(F4:F5),"")</f>
        <v>0.935</v>
      </c>
      <c r="G6" s="151">
        <f>IF(G4&lt;&gt;0,AVERAGE(G4:G5),"")</f>
        <v>0.915</v>
      </c>
      <c r="H6" s="151">
        <f>IF(H4&lt;&gt;0,AVERAGE(H4:H5),"")</f>
        <v>0.97</v>
      </c>
      <c r="I6" s="151">
        <f>IF(I4&lt;&gt;0,AVERAGE(I4:I5),"")</f>
        <v>0.94</v>
      </c>
      <c r="J6" s="151">
        <f t="shared" si="0"/>
        <v>0.97</v>
      </c>
      <c r="K6" s="151">
        <f>IF(K4&lt;&gt;0,AVERAGE(K4:K5),"")</f>
        <v>0.975</v>
      </c>
      <c r="L6" s="151">
        <f>IF(L4&lt;&gt;0,AVERAGE(L4:L5),"")</f>
        <v>0.93</v>
      </c>
      <c r="M6" s="151">
        <f>IF(M4&lt;&gt;0,AVERAGE(M4:M5),"")</f>
        <v>0.955</v>
      </c>
      <c r="N6" s="151">
        <f>IF(N4&lt;&gt;0,AVERAGE(N4:N5),"")</f>
        <v>0.97</v>
      </c>
      <c r="O6" s="151">
        <f>IF(O4&lt;&gt;0,AVERAGE(O4:O5),"")</f>
        <v>0.93</v>
      </c>
      <c r="P6" s="151">
        <f>IF(P4&lt;&gt;0,AVERAGE(P4:P5),"")</f>
        <v>0.935</v>
      </c>
      <c r="Q6" s="151">
        <f>IF(Q4&lt;&gt;0,AVERAGE(Q4:Q5),"")</f>
        <v>0.945</v>
      </c>
      <c r="R6" s="151">
        <f>IF(R4&lt;&gt;0,AVERAGE(R4:R5),"")</f>
        <v>0.95</v>
      </c>
      <c r="S6" s="151">
        <f>IF(S4&lt;&gt;0,AVERAGE(S4:S5),"")</f>
        <v>0.955</v>
      </c>
      <c r="T6" s="151">
        <f>IF(T4&lt;&gt;0,AVERAGE(T4:T5),"")</f>
        <v>0.965</v>
      </c>
      <c r="U6" s="151">
        <f>IF(U4&lt;&gt;0,AVERAGE(U4:U5),"")</f>
        <v>0.96</v>
      </c>
      <c r="V6" s="151">
        <f>IF(V4&lt;&gt;0,AVERAGE(V4:V5),"")</f>
        <v>0.96</v>
      </c>
      <c r="W6" s="151">
        <f>IF(W4&lt;&gt;0,AVERAGE(W4:W5),"")</f>
        <v>0.96</v>
      </c>
      <c r="X6" s="151">
        <f>IF(X4&lt;&gt;0,AVERAGE(X4:X5),"")</f>
        <v>0.96</v>
      </c>
      <c r="Y6" s="151">
        <f>IF(Y4&lt;&gt;0,AVERAGE(Y4:Y5),"")</f>
        <v>0.96</v>
      </c>
      <c r="Z6" s="151">
        <f>IF(Z4&lt;&gt;0,AVERAGE(Z4:Z5),"")</f>
        <v>0.96</v>
      </c>
      <c r="AA6" s="151">
        <f>IF(AA4&lt;&gt;0,AVERAGE(AA4:AA5),"")</f>
        <v>0.96</v>
      </c>
      <c r="AB6" s="151">
        <f>IF(AB4&lt;&gt;0,AVERAGE(AB4:AB5),"")</f>
        <v>0.96</v>
      </c>
      <c r="AC6" s="151">
        <f>IF(AC4&lt;&gt;0,AVERAGE(AC4:AC5),"")</f>
        <v>0.96</v>
      </c>
      <c r="AD6" s="151">
        <f>IF(AD4&lt;&gt;0,AVERAGE(AD4:AD5),"")</f>
        <v>0.96</v>
      </c>
      <c r="AE6" s="151">
        <f>IF(AE4&lt;&gt;0,AVERAGE(AE4:AE5),"")</f>
        <v>0.96</v>
      </c>
      <c r="AF6" s="151">
        <f>IF(AF4&lt;&gt;0,AVERAGE(AF4:AF5),"")</f>
        <v>0.96</v>
      </c>
      <c r="AG6" s="151">
        <f>IF(AG4&lt;&gt;0,AVERAGE(AG4:AG5),"")</f>
        <v>0.96</v>
      </c>
      <c r="AH6" s="151">
        <f>IF(AH4&lt;&gt;0,AVERAGE(AH4:AH5),"")</f>
        <v>0.96</v>
      </c>
      <c r="AI6" s="151">
        <f>IF(AI4&lt;&gt;0,AVERAGE(AI4:AI5),"")</f>
        <v>0.96</v>
      </c>
      <c r="AJ6" s="151">
        <f>IF(AJ4&lt;&gt;0,AVERAGE(AJ4:AJ5),"")</f>
        <v>0.96</v>
      </c>
      <c r="AK6" s="151">
        <f>IF(AK4&lt;&gt;0,AVERAGE(AK4:AK5),"")</f>
        <v>0.96</v>
      </c>
      <c r="AL6" s="151">
        <f>IF(AL4&lt;&gt;0,AVERAGE(AL4:AL5),"")</f>
        <v>0.96</v>
      </c>
      <c r="AM6" s="151">
        <f>IF(AM4&lt;&gt;0,AVERAGE(AM4:AM5),"")</f>
        <v>0.96</v>
      </c>
      <c r="AN6" s="151">
        <f>IF(AN4&lt;&gt;0,AVERAGE(AN4:AN5),"")</f>
        <v>0.96</v>
      </c>
      <c r="AO6" s="151">
        <f>IF(AO4&lt;&gt;0,AVERAGE(AO4:AO5),"")</f>
        <v>0.96</v>
      </c>
      <c r="AP6" s="151">
        <f>IF(AP4&lt;&gt;0,AVERAGE(AP4:AP5),"")</f>
        <v>0.96</v>
      </c>
      <c r="AQ6" s="151">
        <f>IF(AQ4&lt;&gt;0,AVERAGE(AQ4:AQ5),"")</f>
        <v>0.96</v>
      </c>
      <c r="AR6" s="151">
        <f>IF(AR4&lt;&gt;0,AVERAGE(AR4:AR5),"")</f>
        <v>0.96</v>
      </c>
      <c r="AS6" s="151">
        <f>IF(AS4&lt;&gt;0,AVERAGE(AS4:AS5),"")</f>
        <v>0.96</v>
      </c>
      <c r="AT6" s="151">
        <f>IF(AT4&lt;&gt;0,AVERAGE(AT4:AT5),"")</f>
        <v>0.96</v>
      </c>
      <c r="AU6" s="151">
        <f>IF(AU4&lt;&gt;0,AVERAGE(AU4:AU5),"")</f>
        <v>0.96</v>
      </c>
      <c r="AV6" s="151">
        <f>IF(AV4&lt;&gt;0,AVERAGE(AV4:AV5),"")</f>
        <v>0.96</v>
      </c>
      <c r="AW6" s="151">
        <f>IF(AW4&lt;&gt;0,AVERAGE(AW4:AW5),"")</f>
        <v>0.96</v>
      </c>
      <c r="AX6" s="151">
        <f>IF(AX4&lt;&gt;0,AVERAGE(AX4:AX5),"")</f>
        <v>0.96</v>
      </c>
      <c r="AY6" s="151">
        <f>IF(AY4&lt;&gt;0,AVERAGE(AY4:AY5),"")</f>
        <v>0.96</v>
      </c>
      <c r="AZ6" s="151">
        <f>IF(AZ4&lt;&gt;0,AVERAGE(AZ4:AZ5),"")</f>
        <v>0.96</v>
      </c>
      <c r="BA6" s="151">
        <f>IF(BA4&lt;&gt;0,AVERAGE(BA4:BA5),"")</f>
        <v>0.96</v>
      </c>
      <c r="BB6" s="151">
        <f>IF(BB4&lt;&gt;0,AVERAGE(BB4:BB5),"")</f>
        <v>0.96</v>
      </c>
      <c r="BC6" s="151">
        <f>IF(BC4&lt;&gt;0,AVERAGE(BC4:BC5),"")</f>
        <v>0.96</v>
      </c>
    </row>
    <row r="7" spans="1:55" ht="14.25">
      <c r="A7" s="154" t="s">
        <v>133</v>
      </c>
      <c r="B7" s="155"/>
      <c r="C7" s="155"/>
      <c r="D7" s="156" t="s">
        <v>4</v>
      </c>
      <c r="E7" s="156" t="s">
        <v>134</v>
      </c>
      <c r="F7" s="156" t="s">
        <v>135</v>
      </c>
      <c r="G7" s="156" t="s">
        <v>4</v>
      </c>
      <c r="H7" s="156" t="s">
        <v>134</v>
      </c>
      <c r="I7" s="156" t="s">
        <v>135</v>
      </c>
      <c r="J7" s="156" t="s">
        <v>4</v>
      </c>
      <c r="K7" s="156" t="s">
        <v>134</v>
      </c>
      <c r="L7" s="156" t="s">
        <v>4</v>
      </c>
      <c r="M7" s="156" t="s">
        <v>134</v>
      </c>
      <c r="N7" s="156" t="s">
        <v>4</v>
      </c>
      <c r="O7" s="156" t="s">
        <v>4</v>
      </c>
      <c r="P7" s="156" t="s">
        <v>134</v>
      </c>
      <c r="Q7" s="156" t="s">
        <v>135</v>
      </c>
      <c r="R7" s="156" t="s">
        <v>4</v>
      </c>
      <c r="S7" s="156" t="s">
        <v>134</v>
      </c>
      <c r="T7" s="156" t="s">
        <v>135</v>
      </c>
      <c r="U7" s="156" t="s">
        <v>4</v>
      </c>
      <c r="V7" s="156" t="s">
        <v>134</v>
      </c>
      <c r="W7" s="156" t="s">
        <v>135</v>
      </c>
      <c r="X7" s="156" t="s">
        <v>4</v>
      </c>
      <c r="Y7" s="156" t="s">
        <v>134</v>
      </c>
      <c r="Z7" s="156" t="s">
        <v>135</v>
      </c>
      <c r="AA7" s="156" t="s">
        <v>4</v>
      </c>
      <c r="AB7" s="156" t="s">
        <v>134</v>
      </c>
      <c r="AC7" s="156" t="s">
        <v>135</v>
      </c>
      <c r="AD7" s="156" t="s">
        <v>4</v>
      </c>
      <c r="AE7" s="156" t="s">
        <v>134</v>
      </c>
      <c r="AF7" s="156" t="s">
        <v>135</v>
      </c>
      <c r="AG7" s="156" t="s">
        <v>4</v>
      </c>
      <c r="AH7" s="156" t="s">
        <v>134</v>
      </c>
      <c r="AI7" s="156" t="s">
        <v>135</v>
      </c>
      <c r="AJ7" s="156" t="s">
        <v>4</v>
      </c>
      <c r="AK7" s="156" t="s">
        <v>134</v>
      </c>
      <c r="AL7" s="156" t="s">
        <v>135</v>
      </c>
      <c r="AM7" s="156" t="s">
        <v>4</v>
      </c>
      <c r="AN7" s="156" t="s">
        <v>134</v>
      </c>
      <c r="AO7" s="156" t="s">
        <v>135</v>
      </c>
      <c r="AP7" s="156" t="s">
        <v>4</v>
      </c>
      <c r="AQ7" s="156" t="s">
        <v>134</v>
      </c>
      <c r="AR7" s="156" t="s">
        <v>135</v>
      </c>
      <c r="AS7" s="156" t="s">
        <v>4</v>
      </c>
      <c r="AT7" s="156" t="s">
        <v>134</v>
      </c>
      <c r="AU7" s="156" t="s">
        <v>135</v>
      </c>
      <c r="AV7" s="156" t="s">
        <v>4</v>
      </c>
      <c r="AW7" s="156" t="s">
        <v>134</v>
      </c>
      <c r="AX7" s="156" t="s">
        <v>135</v>
      </c>
      <c r="AY7" s="156" t="s">
        <v>4</v>
      </c>
      <c r="AZ7" s="156" t="s">
        <v>134</v>
      </c>
      <c r="BA7" s="156" t="s">
        <v>135</v>
      </c>
      <c r="BB7" s="156" t="s">
        <v>4</v>
      </c>
      <c r="BC7" s="156" t="s">
        <v>134</v>
      </c>
    </row>
    <row r="9" spans="3:55" ht="12.75">
      <c r="C9" t="s">
        <v>136</v>
      </c>
      <c r="D9" s="157">
        <v>0.92</v>
      </c>
      <c r="E9" s="157">
        <v>0.92</v>
      </c>
      <c r="F9" s="157">
        <v>0.92</v>
      </c>
      <c r="G9" s="157">
        <v>0.92</v>
      </c>
      <c r="H9" s="157">
        <v>0.92</v>
      </c>
      <c r="I9" s="157">
        <v>0.92</v>
      </c>
      <c r="J9" s="157">
        <v>0.92</v>
      </c>
      <c r="K9" s="157">
        <v>0.92</v>
      </c>
      <c r="L9" s="157">
        <v>0.92</v>
      </c>
      <c r="M9" s="157">
        <v>0.92</v>
      </c>
      <c r="N9" s="157">
        <v>0.92</v>
      </c>
      <c r="O9" s="157">
        <v>0.92</v>
      </c>
      <c r="P9" s="157">
        <v>0.92</v>
      </c>
      <c r="Q9" s="157">
        <v>0.92</v>
      </c>
      <c r="R9" s="157">
        <v>0.92</v>
      </c>
      <c r="S9" s="157">
        <v>0.92</v>
      </c>
      <c r="T9" s="157">
        <v>0.92</v>
      </c>
      <c r="U9" s="157">
        <v>0.92</v>
      </c>
      <c r="V9" s="157">
        <v>0.92</v>
      </c>
      <c r="W9" s="157">
        <v>0.92</v>
      </c>
      <c r="X9" s="157">
        <v>0.92</v>
      </c>
      <c r="Y9" s="157">
        <v>0.92</v>
      </c>
      <c r="Z9" s="157">
        <v>0.92</v>
      </c>
      <c r="AA9" s="157">
        <v>0.92</v>
      </c>
      <c r="AB9" s="157">
        <v>0.92</v>
      </c>
      <c r="AC9" s="157">
        <v>0.92</v>
      </c>
      <c r="AD9" s="157">
        <v>0.92</v>
      </c>
      <c r="AE9" s="157">
        <v>0.92</v>
      </c>
      <c r="AF9" s="157">
        <v>0.92</v>
      </c>
      <c r="AG9" s="157">
        <v>0.92</v>
      </c>
      <c r="AH9" s="157">
        <v>0.92</v>
      </c>
      <c r="AI9" s="157">
        <v>0.92</v>
      </c>
      <c r="AJ9" s="157">
        <v>0.92</v>
      </c>
      <c r="AK9" s="157">
        <v>0.92</v>
      </c>
      <c r="AL9" s="157">
        <v>0.92</v>
      </c>
      <c r="AM9" s="157">
        <v>0.92</v>
      </c>
      <c r="AN9" s="157">
        <v>0.92</v>
      </c>
      <c r="AO9" s="157">
        <v>0.92</v>
      </c>
      <c r="AP9" s="157">
        <v>0.92</v>
      </c>
      <c r="AQ9" s="157">
        <v>0.92</v>
      </c>
      <c r="AR9" s="157">
        <v>0.92</v>
      </c>
      <c r="AS9" s="157">
        <v>0.92</v>
      </c>
      <c r="AT9" s="157">
        <v>0.92</v>
      </c>
      <c r="AU9" s="157">
        <v>0.92</v>
      </c>
      <c r="AV9" s="157">
        <v>0.92</v>
      </c>
      <c r="AW9" s="157">
        <v>0.92</v>
      </c>
      <c r="AX9" s="157">
        <v>0.92</v>
      </c>
      <c r="AY9" s="157">
        <v>0.92</v>
      </c>
      <c r="AZ9" s="157">
        <v>0.92</v>
      </c>
      <c r="BA9" s="157">
        <v>0.92</v>
      </c>
      <c r="BB9" s="157">
        <v>0.92</v>
      </c>
      <c r="BC9" s="157">
        <v>0.92</v>
      </c>
    </row>
    <row r="12" ht="12.75">
      <c r="AV12" t="s">
        <v>137</v>
      </c>
    </row>
  </sheetData>
  <sheetProtection password="9A1F" sheet="1"/>
  <conditionalFormatting sqref="D4:H6 K4:T5 I6:BC6">
    <cfRule type="cellIs" priority="1" dxfId="4" operator="greaterThanOrEqual" stopIfTrue="1">
      <formula>0.92</formula>
    </cfRule>
    <cfRule type="cellIs" priority="2" dxfId="5" operator="lessThan" stopIfTrue="1">
      <formula>0.92</formula>
    </cfRule>
  </conditionalFormatting>
  <conditionalFormatting sqref="I4">
    <cfRule type="cellIs" priority="3" dxfId="4" operator="greaterThanOrEqual" stopIfTrue="1">
      <formula>0.92</formula>
    </cfRule>
    <cfRule type="cellIs" priority="4" dxfId="5" operator="lessThan" stopIfTrue="1">
      <formula>0.92</formula>
    </cfRule>
  </conditionalFormatting>
  <conditionalFormatting sqref="J4">
    <cfRule type="cellIs" priority="5" dxfId="4" operator="greaterThanOrEqual" stopIfTrue="1">
      <formula>0.92</formula>
    </cfRule>
    <cfRule type="cellIs" priority="6" dxfId="5" operator="lessThan" stopIfTrue="1">
      <formula>0.92</formula>
    </cfRule>
  </conditionalFormatting>
  <conditionalFormatting sqref="I5">
    <cfRule type="cellIs" priority="7" dxfId="4" operator="greaterThanOrEqual" stopIfTrue="1">
      <formula>0.92</formula>
    </cfRule>
    <cfRule type="cellIs" priority="8" dxfId="5" operator="lessThan" stopIfTrue="1">
      <formula>0.92</formula>
    </cfRule>
  </conditionalFormatting>
  <conditionalFormatting sqref="J5">
    <cfRule type="cellIs" priority="9" dxfId="4" operator="greaterThanOrEqual" stopIfTrue="1">
      <formula>0.92</formula>
    </cfRule>
    <cfRule type="cellIs" priority="10" dxfId="5" operator="lessThan" stopIfTrue="1">
      <formula>0.92</formula>
    </cfRule>
  </conditionalFormatting>
  <conditionalFormatting sqref="U4:U5">
    <cfRule type="cellIs" priority="11" dxfId="4" operator="greaterThanOrEqual" stopIfTrue="1">
      <formula>0.92</formula>
    </cfRule>
    <cfRule type="cellIs" priority="12" dxfId="5" operator="lessThan" stopIfTrue="1">
      <formula>0.92</formula>
    </cfRule>
  </conditionalFormatting>
  <conditionalFormatting sqref="V4:V5">
    <cfRule type="cellIs" priority="13" dxfId="4" operator="greaterThanOrEqual" stopIfTrue="1">
      <formula>0.92</formula>
    </cfRule>
    <cfRule type="cellIs" priority="14" dxfId="5" operator="lessThan" stopIfTrue="1">
      <formula>0.92</formula>
    </cfRule>
  </conditionalFormatting>
  <conditionalFormatting sqref="W4:W5">
    <cfRule type="cellIs" priority="15" dxfId="4" operator="greaterThanOrEqual" stopIfTrue="1">
      <formula>0.92</formula>
    </cfRule>
    <cfRule type="cellIs" priority="16" dxfId="5" operator="lessThan" stopIfTrue="1">
      <formula>0.92</formula>
    </cfRule>
  </conditionalFormatting>
  <conditionalFormatting sqref="X4:X5">
    <cfRule type="cellIs" priority="17" dxfId="4" operator="greaterThanOrEqual" stopIfTrue="1">
      <formula>0.92</formula>
    </cfRule>
    <cfRule type="cellIs" priority="18" dxfId="5" operator="lessThan" stopIfTrue="1">
      <formula>0.92</formula>
    </cfRule>
  </conditionalFormatting>
  <conditionalFormatting sqref="Y4:Y5">
    <cfRule type="cellIs" priority="19" dxfId="4" operator="greaterThanOrEqual" stopIfTrue="1">
      <formula>0.92</formula>
    </cfRule>
    <cfRule type="cellIs" priority="20" dxfId="5" operator="lessThan" stopIfTrue="1">
      <formula>0.92</formula>
    </cfRule>
  </conditionalFormatting>
  <conditionalFormatting sqref="Z4:Z5">
    <cfRule type="cellIs" priority="21" dxfId="4" operator="greaterThanOrEqual" stopIfTrue="1">
      <formula>0.92</formula>
    </cfRule>
    <cfRule type="cellIs" priority="22" dxfId="5" operator="lessThan" stopIfTrue="1">
      <formula>0.92</formula>
    </cfRule>
  </conditionalFormatting>
  <conditionalFormatting sqref="AA4:AA5">
    <cfRule type="cellIs" priority="23" dxfId="4" operator="greaterThanOrEqual" stopIfTrue="1">
      <formula>0.92</formula>
    </cfRule>
    <cfRule type="cellIs" priority="24" dxfId="5" operator="lessThan" stopIfTrue="1">
      <formula>0.92</formula>
    </cfRule>
  </conditionalFormatting>
  <conditionalFormatting sqref="AB4:AB5">
    <cfRule type="cellIs" priority="25" dxfId="4" operator="greaterThanOrEqual" stopIfTrue="1">
      <formula>0.92</formula>
    </cfRule>
    <cfRule type="cellIs" priority="26" dxfId="5" operator="lessThan" stopIfTrue="1">
      <formula>0.92</formula>
    </cfRule>
  </conditionalFormatting>
  <conditionalFormatting sqref="AC4:AC5">
    <cfRule type="cellIs" priority="27" dxfId="4" operator="greaterThanOrEqual" stopIfTrue="1">
      <formula>0.92</formula>
    </cfRule>
    <cfRule type="cellIs" priority="28" dxfId="5" operator="lessThan" stopIfTrue="1">
      <formula>0.92</formula>
    </cfRule>
  </conditionalFormatting>
  <conditionalFormatting sqref="AD4:AD5">
    <cfRule type="cellIs" priority="29" dxfId="4" operator="greaterThanOrEqual" stopIfTrue="1">
      <formula>0.92</formula>
    </cfRule>
    <cfRule type="cellIs" priority="30" dxfId="5" operator="lessThan" stopIfTrue="1">
      <formula>0.92</formula>
    </cfRule>
  </conditionalFormatting>
  <conditionalFormatting sqref="AE4:AE5">
    <cfRule type="cellIs" priority="31" dxfId="4" operator="greaterThanOrEqual" stopIfTrue="1">
      <formula>0.92</formula>
    </cfRule>
    <cfRule type="cellIs" priority="32" dxfId="5" operator="lessThan" stopIfTrue="1">
      <formula>0.92</formula>
    </cfRule>
  </conditionalFormatting>
  <conditionalFormatting sqref="AF4:AF5">
    <cfRule type="cellIs" priority="33" dxfId="4" operator="greaterThanOrEqual" stopIfTrue="1">
      <formula>0.92</formula>
    </cfRule>
    <cfRule type="cellIs" priority="34" dxfId="5" operator="lessThan" stopIfTrue="1">
      <formula>0.92</formula>
    </cfRule>
  </conditionalFormatting>
  <conditionalFormatting sqref="AG4:AG5">
    <cfRule type="cellIs" priority="35" dxfId="4" operator="greaterThanOrEqual" stopIfTrue="1">
      <formula>0.92</formula>
    </cfRule>
    <cfRule type="cellIs" priority="36" dxfId="5" operator="lessThan" stopIfTrue="1">
      <formula>0.92</formula>
    </cfRule>
  </conditionalFormatting>
  <conditionalFormatting sqref="AH4:AH5">
    <cfRule type="cellIs" priority="37" dxfId="4" operator="greaterThanOrEqual" stopIfTrue="1">
      <formula>0.92</formula>
    </cfRule>
    <cfRule type="cellIs" priority="38" dxfId="5" operator="lessThan" stopIfTrue="1">
      <formula>0.92</formula>
    </cfRule>
  </conditionalFormatting>
  <conditionalFormatting sqref="AI4:AI5">
    <cfRule type="cellIs" priority="39" dxfId="4" operator="greaterThanOrEqual" stopIfTrue="1">
      <formula>0.92</formula>
    </cfRule>
    <cfRule type="cellIs" priority="40" dxfId="5" operator="lessThan" stopIfTrue="1">
      <formula>0.92</formula>
    </cfRule>
  </conditionalFormatting>
  <conditionalFormatting sqref="AJ4:AJ5">
    <cfRule type="cellIs" priority="41" dxfId="4" operator="greaterThanOrEqual" stopIfTrue="1">
      <formula>0.92</formula>
    </cfRule>
    <cfRule type="cellIs" priority="42" dxfId="5" operator="lessThan" stopIfTrue="1">
      <formula>0.92</formula>
    </cfRule>
  </conditionalFormatting>
  <conditionalFormatting sqref="AK4:AK5">
    <cfRule type="cellIs" priority="43" dxfId="4" operator="greaterThanOrEqual" stopIfTrue="1">
      <formula>0.92</formula>
    </cfRule>
    <cfRule type="cellIs" priority="44" dxfId="5" operator="lessThan" stopIfTrue="1">
      <formula>0.92</formula>
    </cfRule>
  </conditionalFormatting>
  <conditionalFormatting sqref="AL4:AL5">
    <cfRule type="cellIs" priority="45" dxfId="4" operator="greaterThanOrEqual" stopIfTrue="1">
      <formula>0.92</formula>
    </cfRule>
    <cfRule type="cellIs" priority="46" dxfId="5" operator="lessThan" stopIfTrue="1">
      <formula>0.92</formula>
    </cfRule>
  </conditionalFormatting>
  <conditionalFormatting sqref="AM4:AM5">
    <cfRule type="cellIs" priority="47" dxfId="4" operator="greaterThanOrEqual" stopIfTrue="1">
      <formula>0.92</formula>
    </cfRule>
    <cfRule type="cellIs" priority="48" dxfId="5" operator="lessThan" stopIfTrue="1">
      <formula>0.92</formula>
    </cfRule>
  </conditionalFormatting>
  <conditionalFormatting sqref="AN4:AN5">
    <cfRule type="cellIs" priority="49" dxfId="4" operator="greaterThanOrEqual" stopIfTrue="1">
      <formula>0.92</formula>
    </cfRule>
    <cfRule type="cellIs" priority="50" dxfId="5" operator="lessThan" stopIfTrue="1">
      <formula>0.92</formula>
    </cfRule>
  </conditionalFormatting>
  <conditionalFormatting sqref="AO4:AO5">
    <cfRule type="cellIs" priority="51" dxfId="4" operator="greaterThanOrEqual" stopIfTrue="1">
      <formula>0.92</formula>
    </cfRule>
    <cfRule type="cellIs" priority="52" dxfId="5" operator="lessThan" stopIfTrue="1">
      <formula>0.92</formula>
    </cfRule>
  </conditionalFormatting>
  <conditionalFormatting sqref="AP4:AP5">
    <cfRule type="cellIs" priority="53" dxfId="4" operator="greaterThanOrEqual" stopIfTrue="1">
      <formula>0.92</formula>
    </cfRule>
    <cfRule type="cellIs" priority="54" dxfId="5" operator="lessThan" stopIfTrue="1">
      <formula>0.92</formula>
    </cfRule>
  </conditionalFormatting>
  <conditionalFormatting sqref="AQ4:AQ5">
    <cfRule type="cellIs" priority="55" dxfId="4" operator="greaterThanOrEqual" stopIfTrue="1">
      <formula>0.92</formula>
    </cfRule>
    <cfRule type="cellIs" priority="56" dxfId="5" operator="lessThan" stopIfTrue="1">
      <formula>0.92</formula>
    </cfRule>
  </conditionalFormatting>
  <conditionalFormatting sqref="AR4:AR5">
    <cfRule type="cellIs" priority="57" dxfId="4" operator="greaterThanOrEqual" stopIfTrue="1">
      <formula>0.92</formula>
    </cfRule>
    <cfRule type="cellIs" priority="58" dxfId="5" operator="lessThan" stopIfTrue="1">
      <formula>0.92</formula>
    </cfRule>
  </conditionalFormatting>
  <conditionalFormatting sqref="AS4:AS5">
    <cfRule type="cellIs" priority="59" dxfId="4" operator="greaterThanOrEqual" stopIfTrue="1">
      <formula>0.92</formula>
    </cfRule>
    <cfRule type="cellIs" priority="60" dxfId="5" operator="lessThan" stopIfTrue="1">
      <formula>0.92</formula>
    </cfRule>
  </conditionalFormatting>
  <conditionalFormatting sqref="AT4:AT5">
    <cfRule type="cellIs" priority="61" dxfId="4" operator="greaterThanOrEqual" stopIfTrue="1">
      <formula>0.92</formula>
    </cfRule>
    <cfRule type="cellIs" priority="62" dxfId="5" operator="lessThan" stopIfTrue="1">
      <formula>0.92</formula>
    </cfRule>
  </conditionalFormatting>
  <conditionalFormatting sqref="AU4:AU5">
    <cfRule type="cellIs" priority="63" dxfId="4" operator="greaterThanOrEqual" stopIfTrue="1">
      <formula>0.92</formula>
    </cfRule>
    <cfRule type="cellIs" priority="64" dxfId="5" operator="lessThan" stopIfTrue="1">
      <formula>0.92</formula>
    </cfRule>
  </conditionalFormatting>
  <conditionalFormatting sqref="AV4:AV5">
    <cfRule type="cellIs" priority="65" dxfId="4" operator="greaterThanOrEqual" stopIfTrue="1">
      <formula>0.92</formula>
    </cfRule>
    <cfRule type="cellIs" priority="66" dxfId="5" operator="lessThan" stopIfTrue="1">
      <formula>0.92</formula>
    </cfRule>
  </conditionalFormatting>
  <conditionalFormatting sqref="AW4:AW5">
    <cfRule type="cellIs" priority="67" dxfId="4" operator="greaterThanOrEqual" stopIfTrue="1">
      <formula>0.92</formula>
    </cfRule>
    <cfRule type="cellIs" priority="68" dxfId="5" operator="lessThan" stopIfTrue="1">
      <formula>0.92</formula>
    </cfRule>
  </conditionalFormatting>
  <conditionalFormatting sqref="AX4:AX5">
    <cfRule type="cellIs" priority="69" dxfId="4" operator="greaterThanOrEqual" stopIfTrue="1">
      <formula>0.92</formula>
    </cfRule>
    <cfRule type="cellIs" priority="70" dxfId="5" operator="lessThan" stopIfTrue="1">
      <formula>0.92</formula>
    </cfRule>
  </conditionalFormatting>
  <conditionalFormatting sqref="AY4:AY5">
    <cfRule type="cellIs" priority="71" dxfId="4" operator="greaterThanOrEqual" stopIfTrue="1">
      <formula>0.92</formula>
    </cfRule>
    <cfRule type="cellIs" priority="72" dxfId="5" operator="lessThan" stopIfTrue="1">
      <formula>0.92</formula>
    </cfRule>
  </conditionalFormatting>
  <conditionalFormatting sqref="AZ4:AZ5">
    <cfRule type="cellIs" priority="73" dxfId="4" operator="greaterThanOrEqual" stopIfTrue="1">
      <formula>0.92</formula>
    </cfRule>
    <cfRule type="cellIs" priority="74" dxfId="5" operator="lessThan" stopIfTrue="1">
      <formula>0.92</formula>
    </cfRule>
  </conditionalFormatting>
  <conditionalFormatting sqref="BA4:BA5">
    <cfRule type="cellIs" priority="75" dxfId="4" operator="greaterThanOrEqual" stopIfTrue="1">
      <formula>0.92</formula>
    </cfRule>
    <cfRule type="cellIs" priority="76" dxfId="5" operator="lessThan" stopIfTrue="1">
      <formula>0.92</formula>
    </cfRule>
  </conditionalFormatting>
  <conditionalFormatting sqref="BB4:BB5">
    <cfRule type="cellIs" priority="77" dxfId="4" operator="greaterThanOrEqual" stopIfTrue="1">
      <formula>0.92</formula>
    </cfRule>
    <cfRule type="cellIs" priority="78" dxfId="5" operator="lessThan" stopIfTrue="1">
      <formula>0.92</formula>
    </cfRule>
  </conditionalFormatting>
  <conditionalFormatting sqref="BC4:BC5">
    <cfRule type="cellIs" priority="79" dxfId="4" operator="greaterThanOrEqual" stopIfTrue="1">
      <formula>0.92</formula>
    </cfRule>
    <cfRule type="cellIs" priority="80" dxfId="5" operator="lessThan" stopIfTrue="1">
      <formula>0.92</formula>
    </cfRule>
  </conditionalFormatting>
  <printOptions/>
  <pageMargins left="0.2902777777777778" right="0.42986111111111114" top="0.35" bottom="0.3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theos_Tournée de supervision_matrice</dc:title>
  <dc:subject/>
  <dc:creator>JKEIRE</dc:creator>
  <cp:keywords>theos consulting tournée supervision sécurité</cp:keywords>
  <dc:description/>
  <cp:lastModifiedBy>jauker01 </cp:lastModifiedBy>
  <cp:lastPrinted>2015-11-21T15:21:56Z</cp:lastPrinted>
  <dcterms:created xsi:type="dcterms:W3CDTF">2010-12-23T16:16:14Z</dcterms:created>
  <dcterms:modified xsi:type="dcterms:W3CDTF">2015-11-21T15:33:53Z</dcterms:modified>
  <cp:category/>
  <cp:version/>
  <cp:contentType/>
  <cp:contentStatus/>
  <cp:revision>3</cp:revision>
</cp:coreProperties>
</file>